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 - RAPLA vallamaja\1.2 - Arendusnõunik\Rapla vald rahvastik\aastate statisitka\"/>
    </mc:Choice>
  </mc:AlternateContent>
  <xr:revisionPtr revIDLastSave="0" documentId="13_ncr:1_{7C117485-B2F5-47D6-A3E3-4E5E4734FDC2}" xr6:coauthVersionLast="47" xr6:coauthVersionMax="47" xr10:uidLastSave="{00000000-0000-0000-0000-000000000000}"/>
  <bookViews>
    <workbookView xWindow="-28920" yWindow="-15" windowWidth="29040" windowHeight="17640" xr2:uid="{D85FF5EC-E6D6-4874-B2CA-31C232337175}"/>
  </bookViews>
  <sheets>
    <sheet name="puhtand" sheetId="13" r:id="rId1"/>
    <sheet name="andme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K92" i="1"/>
  <c r="Q3" i="13"/>
  <c r="S3" i="13"/>
  <c r="R92" i="13"/>
  <c r="R91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0" i="13"/>
  <c r="R69" i="13"/>
  <c r="R68" i="13"/>
  <c r="R67" i="13"/>
  <c r="R65" i="13"/>
  <c r="R64" i="13"/>
  <c r="R63" i="13"/>
  <c r="R62" i="13"/>
  <c r="R66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8" i="13"/>
  <c r="R49" i="13"/>
  <c r="R71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90" i="13"/>
  <c r="R35" i="13"/>
  <c r="R34" i="13"/>
  <c r="R33" i="13"/>
  <c r="R32" i="13"/>
  <c r="R31" i="13"/>
  <c r="R30" i="13"/>
  <c r="R29" i="13"/>
  <c r="R27" i="13"/>
  <c r="R28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S92" i="13"/>
  <c r="S91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0" i="13"/>
  <c r="S69" i="13"/>
  <c r="S68" i="13"/>
  <c r="S67" i="13"/>
  <c r="S65" i="13"/>
  <c r="S64" i="13"/>
  <c r="S63" i="13"/>
  <c r="S62" i="13"/>
  <c r="S66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8" i="13"/>
  <c r="S49" i="13"/>
  <c r="S71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90" i="13"/>
  <c r="S35" i="13"/>
  <c r="S34" i="13"/>
  <c r="S33" i="13"/>
  <c r="S32" i="13"/>
  <c r="S31" i="13"/>
  <c r="S30" i="13"/>
  <c r="S29" i="13"/>
  <c r="S27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Q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8" i="13"/>
  <c r="Q27" i="13"/>
  <c r="Q29" i="13"/>
  <c r="Q30" i="13"/>
  <c r="Q31" i="13"/>
  <c r="Q32" i="13"/>
  <c r="Q33" i="13"/>
  <c r="Q34" i="13"/>
  <c r="Q35" i="13"/>
  <c r="Q90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71" i="13"/>
  <c r="Q49" i="13"/>
  <c r="Q48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6" i="13"/>
  <c r="Q62" i="13"/>
  <c r="Q63" i="13"/>
  <c r="Q64" i="13"/>
  <c r="Q65" i="13"/>
  <c r="Q67" i="13"/>
  <c r="Q68" i="13"/>
  <c r="Q69" i="13"/>
  <c r="Q70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1" i="13"/>
  <c r="Q92" i="13"/>
  <c r="P2" i="13"/>
  <c r="N2" i="13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8" i="13"/>
  <c r="M27" i="13"/>
  <c r="M29" i="13"/>
  <c r="M30" i="13"/>
  <c r="M31" i="13"/>
  <c r="M32" i="13"/>
  <c r="M33" i="13"/>
  <c r="M34" i="13"/>
  <c r="M35" i="13"/>
  <c r="M90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71" i="13"/>
  <c r="M49" i="13"/>
  <c r="M48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6" i="13"/>
  <c r="M62" i="13"/>
  <c r="M63" i="13"/>
  <c r="M64" i="13"/>
  <c r="M65" i="13"/>
  <c r="M67" i="13"/>
  <c r="M68" i="13"/>
  <c r="M69" i="13"/>
  <c r="M70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1" i="13"/>
  <c r="M92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8" i="13"/>
  <c r="K27" i="13"/>
  <c r="K29" i="13"/>
  <c r="K30" i="13"/>
  <c r="K31" i="13"/>
  <c r="K32" i="13"/>
  <c r="K33" i="13"/>
  <c r="K34" i="13"/>
  <c r="K35" i="13"/>
  <c r="K90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71" i="13"/>
  <c r="K49" i="13"/>
  <c r="K48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6" i="13"/>
  <c r="K62" i="13"/>
  <c r="K63" i="13"/>
  <c r="K64" i="13"/>
  <c r="K65" i="13"/>
  <c r="K67" i="13"/>
  <c r="K68" i="13"/>
  <c r="K69" i="13"/>
  <c r="K70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1" i="13"/>
  <c r="K92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8" i="13"/>
  <c r="I27" i="13"/>
  <c r="I29" i="13"/>
  <c r="I30" i="13"/>
  <c r="I31" i="13"/>
  <c r="I32" i="13"/>
  <c r="I33" i="13"/>
  <c r="I34" i="13"/>
  <c r="I35" i="13"/>
  <c r="I90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71" i="13"/>
  <c r="I49" i="13"/>
  <c r="I48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6" i="13"/>
  <c r="I62" i="13"/>
  <c r="I63" i="13"/>
  <c r="I64" i="13"/>
  <c r="I65" i="13"/>
  <c r="I67" i="13"/>
  <c r="I68" i="13"/>
  <c r="I69" i="13"/>
  <c r="I70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1" i="13"/>
  <c r="I92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8" i="13"/>
  <c r="G27" i="13"/>
  <c r="G29" i="13"/>
  <c r="G30" i="13"/>
  <c r="G31" i="13"/>
  <c r="G32" i="13"/>
  <c r="G33" i="13"/>
  <c r="G34" i="13"/>
  <c r="G35" i="13"/>
  <c r="G90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71" i="13"/>
  <c r="G49" i="13"/>
  <c r="G48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6" i="13"/>
  <c r="G62" i="13"/>
  <c r="G63" i="13"/>
  <c r="G64" i="13"/>
  <c r="G65" i="13"/>
  <c r="G67" i="13"/>
  <c r="G68" i="13"/>
  <c r="G69" i="13"/>
  <c r="G70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1" i="13"/>
  <c r="G92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8" i="13"/>
  <c r="E27" i="13"/>
  <c r="E29" i="13"/>
  <c r="E30" i="13"/>
  <c r="E31" i="13"/>
  <c r="E32" i="13"/>
  <c r="E33" i="13"/>
  <c r="E34" i="13"/>
  <c r="E35" i="13"/>
  <c r="E90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71" i="13"/>
  <c r="E49" i="13"/>
  <c r="E48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6" i="13"/>
  <c r="E62" i="13"/>
  <c r="E63" i="13"/>
  <c r="E64" i="13"/>
  <c r="E65" i="13"/>
  <c r="E67" i="13"/>
  <c r="E68" i="13"/>
  <c r="E69" i="13"/>
  <c r="E70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1" i="13"/>
  <c r="E92" i="13"/>
  <c r="F2" i="13"/>
  <c r="H2" i="13"/>
  <c r="E3" i="13"/>
  <c r="G3" i="13"/>
  <c r="I3" i="13"/>
  <c r="K3" i="13"/>
  <c r="M3" i="13"/>
  <c r="O4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8" i="13"/>
  <c r="O27" i="13"/>
  <c r="O29" i="13"/>
  <c r="O30" i="13"/>
  <c r="O31" i="13"/>
  <c r="O32" i="13"/>
  <c r="O33" i="13"/>
  <c r="O34" i="13"/>
  <c r="O35" i="13"/>
  <c r="O90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71" i="13"/>
  <c r="O49" i="13"/>
  <c r="O48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6" i="13"/>
  <c r="O62" i="13"/>
  <c r="O63" i="13"/>
  <c r="O64" i="13"/>
  <c r="O65" i="13"/>
  <c r="O67" i="13"/>
  <c r="O68" i="13"/>
  <c r="O69" i="13"/>
  <c r="O70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1" i="13"/>
  <c r="O92" i="13"/>
  <c r="O3" i="13"/>
  <c r="D2" i="13"/>
  <c r="J2" i="13"/>
  <c r="L2" i="13"/>
  <c r="C2" i="13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7" i="1"/>
  <c r="K26" i="1"/>
  <c r="K28" i="1"/>
  <c r="K29" i="1"/>
  <c r="K30" i="1"/>
  <c r="K31" i="1"/>
  <c r="K32" i="1"/>
  <c r="K33" i="1"/>
  <c r="K34" i="1"/>
  <c r="K89" i="1"/>
  <c r="K35" i="1"/>
  <c r="K36" i="1"/>
  <c r="K37" i="1"/>
  <c r="K38" i="1"/>
  <c r="K39" i="1"/>
  <c r="K40" i="1"/>
  <c r="K41" i="1"/>
  <c r="K42" i="1"/>
  <c r="K43" i="1"/>
  <c r="K44" i="1"/>
  <c r="K45" i="1"/>
  <c r="K46" i="1"/>
  <c r="K70" i="1"/>
  <c r="K48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5" i="1"/>
  <c r="K61" i="1"/>
  <c r="K62" i="1"/>
  <c r="K63" i="1"/>
  <c r="K64" i="1"/>
  <c r="K66" i="1"/>
  <c r="K67" i="1"/>
  <c r="K68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90" i="1"/>
  <c r="K91" i="1"/>
  <c r="K2" i="1"/>
  <c r="S2" i="13" l="1"/>
  <c r="Q2" i="13"/>
  <c r="E2" i="13"/>
  <c r="R2" i="13"/>
  <c r="K2" i="13"/>
  <c r="M2" i="13"/>
  <c r="I2" i="13"/>
  <c r="G2" i="13"/>
  <c r="O2" i="13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7" i="1"/>
  <c r="J26" i="1"/>
  <c r="J28" i="1"/>
  <c r="J29" i="1"/>
  <c r="J30" i="1"/>
  <c r="J31" i="1"/>
  <c r="J32" i="1"/>
  <c r="J33" i="1"/>
  <c r="J34" i="1"/>
  <c r="J89" i="1"/>
  <c r="J35" i="1"/>
  <c r="J36" i="1"/>
  <c r="J37" i="1"/>
  <c r="J38" i="1"/>
  <c r="J39" i="1"/>
  <c r="J40" i="1"/>
  <c r="J41" i="1"/>
  <c r="J42" i="1"/>
  <c r="J43" i="1"/>
  <c r="J44" i="1"/>
  <c r="J45" i="1"/>
  <c r="J46" i="1"/>
  <c r="J70" i="1"/>
  <c r="J48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5" i="1"/>
  <c r="J61" i="1"/>
  <c r="J62" i="1"/>
  <c r="J63" i="1"/>
  <c r="J64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0" i="1"/>
  <c r="J91" i="1"/>
  <c r="J2" i="1"/>
  <c r="J92" i="1" l="1"/>
  <c r="I32" i="1"/>
  <c r="I33" i="1"/>
  <c r="I34" i="1"/>
  <c r="I89" i="1"/>
  <c r="I35" i="1"/>
  <c r="I36" i="1"/>
  <c r="I37" i="1"/>
  <c r="I38" i="1"/>
  <c r="I39" i="1"/>
  <c r="I40" i="1"/>
  <c r="I41" i="1"/>
  <c r="I42" i="1"/>
  <c r="I43" i="1"/>
  <c r="I44" i="1"/>
  <c r="I45" i="1"/>
  <c r="I46" i="1"/>
  <c r="I70" i="1"/>
  <c r="I48" i="1"/>
  <c r="I47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1" i="1"/>
  <c r="I62" i="1"/>
  <c r="I63" i="1"/>
  <c r="I64" i="1"/>
  <c r="I66" i="1"/>
  <c r="I67" i="1"/>
  <c r="I68" i="1"/>
  <c r="I69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0" i="1"/>
  <c r="I9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7" i="1"/>
  <c r="I26" i="1"/>
  <c r="I28" i="1"/>
  <c r="I29" i="1"/>
  <c r="I30" i="1"/>
  <c r="I31" i="1"/>
  <c r="I2" i="1"/>
  <c r="I92" i="1" l="1"/>
  <c r="H92" i="1"/>
  <c r="G92" i="1" l="1"/>
  <c r="F92" i="1" l="1"/>
  <c r="E9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08CFDB-9FAE-4C2D-B668-3BA282B5EA9B}" keepAlive="1" name="Päring - Tabel1" description="Ühendus päringusse Tabel1 töövihikus." type="5" refreshedVersion="6" background="1" saveData="1">
    <dbPr connection="Provider=Microsoft.Mashup.OleDb.1;Data Source=$Workbook$;Location=Tabel1;Extended Properties=&quot;&quot;" command="SELECT * FROM [Tabel1]"/>
  </connection>
  <connection id="2" xr16:uid="{6389550A-18AD-460A-94AD-AF4DF4743440}" keepAlive="1" name="Päring - Tabel1 (2)" description="Ühendus päringusse Tabel1 (2) töövihikus." type="5" refreshedVersion="6" background="1">
    <dbPr connection="Provider=Microsoft.Mashup.OleDb.1;Data Source=$Workbook$;Location=Tabel1 (2);Extended Properties=&quot;&quot;" command="SELECT * FROM [Tabel1 (2)]"/>
  </connection>
  <connection id="3" xr16:uid="{A5742A89-653D-4909-ADA3-D977CEE80038}" keepAlive="1" name="Päring - Tabel11" description="Ühendus päringusse Tabel11 töövihikus." type="5" refreshedVersion="6" background="1">
    <dbPr connection="Provider=Microsoft.Mashup.OleDb.1;Data Source=$Workbook$;Location=Tabel11;Extended Properties=&quot;&quot;" command="SELECT * FROM [Tabel11]"/>
  </connection>
  <connection id="4" xr16:uid="{4F569DE3-7E7E-4769-A0CE-FBA248CF7713}" keepAlive="1" name="Päring - Tabel13" description="Ühendus päringusse Tabel13 töövihikus." type="5" refreshedVersion="6" background="1">
    <dbPr connection="Provider=Microsoft.Mashup.OleDb.1;Data Source=$Workbook$;Location=Tabel13;Extended Properties=&quot;&quot;" command="SELECT * FROM [Tabel13]"/>
  </connection>
  <connection id="5" xr16:uid="{6513EA57-FD9F-473C-ACEB-246C108A9BB1}" keepAlive="1" name="Päring - Tabel3" description="Ühendus päringusse Tabel3 töövihikus." type="5" refreshedVersion="6" background="1">
    <dbPr connection="Provider=Microsoft.Mashup.OleDb.1;Data Source=$Workbook$;Location=Tabel3;Extended Properties=&quot;&quot;" command="SELECT * FROM [Tabel3]"/>
  </connection>
  <connection id="6" xr16:uid="{5BF7B995-8A4C-4474-B888-76F8CA4DDC4F}" keepAlive="1" name="Päring - Tabel5" description="Ühendus päringusse Tabel5 töövihikus." type="5" refreshedVersion="6" background="1">
    <dbPr connection="Provider=Microsoft.Mashup.OleDb.1;Data Source=$Workbook$;Location=Tabel5;Extended Properties=&quot;&quot;" command="SELECT * FROM [Tabel5]"/>
  </connection>
  <connection id="7" xr16:uid="{96BDD689-78F1-471E-8C09-C0B3EF7CBD77}" keepAlive="1" name="Päring - Tabel7" description="Ühendus päringusse Tabel7 töövihikus." type="5" refreshedVersion="6" background="1">
    <dbPr connection="Provider=Microsoft.Mashup.OleDb.1;Data Source=$Workbook$;Location=Tabel7;Extended Properties=&quot;&quot;" command="SELECT * FROM [Tabel7]"/>
  </connection>
  <connection id="8" xr16:uid="{4520E3F3-F54A-4005-9478-279FCEC1D8FC}" keepAlive="1" name="Päring - Tabel9" description="Ühendus päringusse Tabel9 töövihikus." type="5" refreshedVersion="6" background="1">
    <dbPr connection="Provider=Microsoft.Mashup.OleDb.1;Data Source=$Workbook$;Location=Tabel9;Extended Properties=&quot;&quot;" command="SELECT * FROM [Tabel9]"/>
  </connection>
</connections>
</file>

<file path=xl/sharedStrings.xml><?xml version="1.0" encoding="utf-8"?>
<sst xmlns="http://schemas.openxmlformats.org/spreadsheetml/2006/main" count="287" uniqueCount="100">
  <si>
    <t>Ülejõe küla</t>
  </si>
  <si>
    <t>Äherdi küla</t>
  </si>
  <si>
    <t>Vaopere küla</t>
  </si>
  <si>
    <t>Vankse küla</t>
  </si>
  <si>
    <t>Vana-Kaiu küla</t>
  </si>
  <si>
    <t>Valtu küla</t>
  </si>
  <si>
    <t>Valli küla</t>
  </si>
  <si>
    <t>Vahastu küla</t>
  </si>
  <si>
    <t>Vahakõnnu küla</t>
  </si>
  <si>
    <t>Uusküla</t>
  </si>
  <si>
    <t>Ummaru küla</t>
  </si>
  <si>
    <t>Tõrma küla</t>
  </si>
  <si>
    <t>Tuti küla</t>
  </si>
  <si>
    <t>Toomja küla</t>
  </si>
  <si>
    <t>Tolla küla</t>
  </si>
  <si>
    <t>Tapupere küla</t>
  </si>
  <si>
    <t>Tamsi küla</t>
  </si>
  <si>
    <t>Suurekivi küla</t>
  </si>
  <si>
    <t>Sulupere küla</t>
  </si>
  <si>
    <t>Sikeldi küla</t>
  </si>
  <si>
    <t>Seli küla</t>
  </si>
  <si>
    <t>Sadala küla</t>
  </si>
  <si>
    <t>Röa küla</t>
  </si>
  <si>
    <t>Ridaküla</t>
  </si>
  <si>
    <t>Rapla linn</t>
  </si>
  <si>
    <t>Raka küla</t>
  </si>
  <si>
    <t>Raikküla</t>
  </si>
  <si>
    <t>Raela küla</t>
  </si>
  <si>
    <t>Rapla vald</t>
  </si>
  <si>
    <t>Põlma küla</t>
  </si>
  <si>
    <t>Põlliku küla</t>
  </si>
  <si>
    <t>Purku küla</t>
  </si>
  <si>
    <t>Purila küla</t>
  </si>
  <si>
    <t>Pirgu küla</t>
  </si>
  <si>
    <t>Palamulla küla</t>
  </si>
  <si>
    <t>Orguse küla</t>
  </si>
  <si>
    <t>Oola küla</t>
  </si>
  <si>
    <t>Ohulepa küla</t>
  </si>
  <si>
    <t>Oela küla</t>
  </si>
  <si>
    <t>Oblu küla</t>
  </si>
  <si>
    <t>Nõmmküla</t>
  </si>
  <si>
    <t>Nõmme küla</t>
  </si>
  <si>
    <t>Nõmmemetsa küla</t>
  </si>
  <si>
    <t>Seli-Nurme küla</t>
  </si>
  <si>
    <t>Mällu küla</t>
  </si>
  <si>
    <t>Mõisaaseme küla</t>
  </si>
  <si>
    <t>Metsküla</t>
  </si>
  <si>
    <t>Maidla küla</t>
  </si>
  <si>
    <t>Mahtra küla</t>
  </si>
  <si>
    <t>Mahlamäe küla</t>
  </si>
  <si>
    <t>Lõpemetsa küla</t>
  </si>
  <si>
    <t>Lõiuse küla</t>
  </si>
  <si>
    <t>Loe küla</t>
  </si>
  <si>
    <t>Lipstu küla</t>
  </si>
  <si>
    <t>Lipametsa küla</t>
  </si>
  <si>
    <t>Lipa küla</t>
  </si>
  <si>
    <t>Väljataguse küla</t>
  </si>
  <si>
    <t>Kõrgu küla</t>
  </si>
  <si>
    <t>Kuusiku-Nõmme küla</t>
  </si>
  <si>
    <t>Kuusiku alevik</t>
  </si>
  <si>
    <t>Kuku küla</t>
  </si>
  <si>
    <t>Kuimetsa küla</t>
  </si>
  <si>
    <t>Koikse küla</t>
  </si>
  <si>
    <t>Koigi küla</t>
  </si>
  <si>
    <t>Kodila küla</t>
  </si>
  <si>
    <t>Kodila-Metsküla</t>
  </si>
  <si>
    <t>Keo küla</t>
  </si>
  <si>
    <t>Kelba küla</t>
  </si>
  <si>
    <t>Kasvandu küla</t>
  </si>
  <si>
    <t>Karitsa küla</t>
  </si>
  <si>
    <t>Kalevi küla</t>
  </si>
  <si>
    <t>Kalda küla</t>
  </si>
  <si>
    <t>Kaiu alevik</t>
  </si>
  <si>
    <t>Kaigepere küla</t>
  </si>
  <si>
    <t>Kabala küla</t>
  </si>
  <si>
    <t>Järlepa küla</t>
  </si>
  <si>
    <t>Juuru alevik</t>
  </si>
  <si>
    <t>Juula küla</t>
  </si>
  <si>
    <t>Jaluse küla</t>
  </si>
  <si>
    <t>Jalase küla</t>
  </si>
  <si>
    <t>Iira küla</t>
  </si>
  <si>
    <t>Härgla küla</t>
  </si>
  <si>
    <t>Hõreda küla</t>
  </si>
  <si>
    <t>Helda küla</t>
  </si>
  <si>
    <t>Hagudi küla</t>
  </si>
  <si>
    <t>Hagudi alevik</t>
  </si>
  <si>
    <t>Atla küla</t>
  </si>
  <si>
    <t>Aranküla</t>
  </si>
  <si>
    <t>Alu-Metsküla</t>
  </si>
  <si>
    <t>Alu alevik</t>
  </si>
  <si>
    <t>NIMETUS</t>
  </si>
  <si>
    <t>KOOD</t>
  </si>
  <si>
    <t>Kõrvetaguse küla</t>
  </si>
  <si>
    <t>Pühatu küla</t>
  </si>
  <si>
    <t>Riidaku küla</t>
  </si>
  <si>
    <t>Tamme küla</t>
  </si>
  <si>
    <t xml:space="preserve">muutus </t>
  </si>
  <si>
    <t>muutus 2015-2022</t>
  </si>
  <si>
    <t>muutuse % 2015-2022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</si>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</sst>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sz val="11"/>
      <color theme="2" tint="-0.249977111117893"/>
      <name val="Calibri"/>
      <family val="2"/>
      <charset val="186"/>
      <scheme val="minor"/>
    </font>
    <font>
      <b/>
      <sz val="11"/>
      <color theme="9" tint="-0.249977111117893"/>
      <name val="Calibri"/>
      <family val="2"/>
      <charset val="186"/>
      <scheme val="minor"/>
    </font>
    <font>
      <b/>
      <sz val="11"/>
      <color theme="2" tint="-0.249977111117893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theme="2" tint="-0.749992370372631"/>
      <name val="Calibri"/>
      <family val="2"/>
      <charset val="186"/>
      <scheme val="minor"/>
    </font>
    <font>
      <sz val="11"/>
      <color theme="2" tint="-0.49998474074526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2" fontId="8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2" fontId="2" fillId="0" borderId="1" xfId="0" applyNumberFormat="1" applyFont="1" applyBorder="1"/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4E5E-E7FF-4C6E-8A57-D21E3C5DF5F1}">
  <dimension ref="A1:S93"/>
  <sheetViews>
    <sheetView tabSelected="1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G30" sqref="G30"/>
    </sheetView>
  </sheetViews>
  <sheetFormatPr defaultRowHeight="15" x14ac:dyDescent="0.25"/>
  <cols>
    <col min="2" max="2" width="20.28515625" bestFit="1" customWidth="1"/>
    <col min="18" max="18" width="17" bestFit="1" customWidth="1"/>
    <col min="19" max="19" width="22.7109375" bestFit="1" customWidth="1"/>
  </cols>
  <sheetData>
    <row r="1" spans="1:19" ht="15.75" x14ac:dyDescent="0.25">
      <c r="A1" s="16" t="s">
        <v>91</v>
      </c>
      <c r="B1" s="16" t="s">
        <v>90</v>
      </c>
      <c r="C1" s="17">
        <v>2015</v>
      </c>
      <c r="D1" s="17">
        <v>2016</v>
      </c>
      <c r="E1" s="18" t="s">
        <v>96</v>
      </c>
      <c r="F1" s="17">
        <v>2017</v>
      </c>
      <c r="G1" s="18" t="s">
        <v>96</v>
      </c>
      <c r="H1" s="17">
        <v>2018</v>
      </c>
      <c r="I1" s="18" t="s">
        <v>96</v>
      </c>
      <c r="J1" s="17">
        <v>2019</v>
      </c>
      <c r="K1" s="18" t="s">
        <v>96</v>
      </c>
      <c r="L1" s="17">
        <v>2020</v>
      </c>
      <c r="M1" s="18" t="s">
        <v>96</v>
      </c>
      <c r="N1" s="17">
        <v>2021</v>
      </c>
      <c r="O1" s="18" t="s">
        <v>96</v>
      </c>
      <c r="P1" s="17">
        <v>2022</v>
      </c>
      <c r="Q1" s="18" t="s">
        <v>96</v>
      </c>
      <c r="R1" s="19" t="s">
        <v>97</v>
      </c>
      <c r="S1" s="20" t="s">
        <v>98</v>
      </c>
    </row>
    <row r="2" spans="1:19" ht="15.75" thickBot="1" x14ac:dyDescent="0.3">
      <c r="A2" s="5"/>
      <c r="B2" s="6" t="s">
        <v>99</v>
      </c>
      <c r="C2" s="13">
        <f>SUM(C3:C92)</f>
        <v>13589</v>
      </c>
      <c r="D2" s="13">
        <f t="shared" ref="D2:L2" si="0">SUM(D3:D92)</f>
        <v>13457</v>
      </c>
      <c r="E2" s="14">
        <f>D2-C2</f>
        <v>-132</v>
      </c>
      <c r="F2" s="13">
        <f t="shared" si="0"/>
        <v>13391</v>
      </c>
      <c r="G2" s="14">
        <f>F2-D2</f>
        <v>-66</v>
      </c>
      <c r="H2" s="13">
        <f t="shared" si="0"/>
        <v>13333</v>
      </c>
      <c r="I2" s="14">
        <f>H2-F2</f>
        <v>-58</v>
      </c>
      <c r="J2" s="13">
        <f t="shared" si="0"/>
        <v>13303</v>
      </c>
      <c r="K2" s="14">
        <f>J2-H2</f>
        <v>-30</v>
      </c>
      <c r="L2" s="13">
        <f t="shared" si="0"/>
        <v>13138</v>
      </c>
      <c r="M2" s="14">
        <f>L2-J2</f>
        <v>-165</v>
      </c>
      <c r="N2" s="13">
        <f>SUM(N3:N92)</f>
        <v>13047</v>
      </c>
      <c r="O2" s="14">
        <f>N2-L2</f>
        <v>-91</v>
      </c>
      <c r="P2" s="13">
        <f>SUM(P3:P92)</f>
        <v>13088</v>
      </c>
      <c r="Q2" s="14">
        <f>P2-N2</f>
        <v>41</v>
      </c>
      <c r="R2" s="11">
        <f>P2-C2</f>
        <v>-501</v>
      </c>
      <c r="S2" s="15">
        <f>P2*100/C2</f>
        <v>96.313194495547876</v>
      </c>
    </row>
    <row r="3" spans="1:19" ht="15.75" thickTop="1" x14ac:dyDescent="0.25">
      <c r="A3" s="3">
        <v>1230</v>
      </c>
      <c r="B3" s="7" t="s">
        <v>89</v>
      </c>
      <c r="C3" s="9">
        <v>837</v>
      </c>
      <c r="D3" s="9">
        <v>824</v>
      </c>
      <c r="E3" s="8">
        <f>D3-C3</f>
        <v>-13</v>
      </c>
      <c r="F3" s="9">
        <v>815</v>
      </c>
      <c r="G3" s="8">
        <f>F3-D3</f>
        <v>-9</v>
      </c>
      <c r="H3" s="9">
        <v>800</v>
      </c>
      <c r="I3" s="8">
        <f>H3-F3</f>
        <v>-15</v>
      </c>
      <c r="J3" s="9">
        <v>791</v>
      </c>
      <c r="K3" s="8">
        <f>J3-H3</f>
        <v>-9</v>
      </c>
      <c r="L3" s="9">
        <v>774</v>
      </c>
      <c r="M3" s="8">
        <f>L3-J3</f>
        <v>-17</v>
      </c>
      <c r="N3" s="9">
        <v>768</v>
      </c>
      <c r="O3" s="8">
        <f>N3-L3</f>
        <v>-6</v>
      </c>
      <c r="P3" s="9">
        <v>756</v>
      </c>
      <c r="Q3" s="8">
        <f>P3-N3</f>
        <v>-12</v>
      </c>
      <c r="R3" s="10">
        <f>P3-C3</f>
        <v>-81</v>
      </c>
      <c r="S3" s="12">
        <f>P3*100/C3</f>
        <v>90.322580645161295</v>
      </c>
    </row>
    <row r="4" spans="1:19" x14ac:dyDescent="0.25">
      <c r="A4" s="3">
        <v>1232</v>
      </c>
      <c r="B4" s="7" t="s">
        <v>88</v>
      </c>
      <c r="C4" s="9">
        <v>34</v>
      </c>
      <c r="D4" s="9">
        <v>40</v>
      </c>
      <c r="E4" s="8">
        <f>D4-C4</f>
        <v>6</v>
      </c>
      <c r="F4" s="9">
        <v>41</v>
      </c>
      <c r="G4" s="8">
        <f>F4-D4</f>
        <v>1</v>
      </c>
      <c r="H4" s="9">
        <v>42</v>
      </c>
      <c r="I4" s="8">
        <f>H4-F4</f>
        <v>1</v>
      </c>
      <c r="J4" s="9">
        <v>41</v>
      </c>
      <c r="K4" s="8">
        <f>J4-H4</f>
        <v>-1</v>
      </c>
      <c r="L4" s="9">
        <v>42</v>
      </c>
      <c r="M4" s="8">
        <f>L4-J4</f>
        <v>1</v>
      </c>
      <c r="N4" s="9">
        <v>45</v>
      </c>
      <c r="O4" s="8">
        <f>N4-L4</f>
        <v>3</v>
      </c>
      <c r="P4" s="9">
        <v>47</v>
      </c>
      <c r="Q4" s="8">
        <f>P4-N4</f>
        <v>2</v>
      </c>
      <c r="R4" s="10">
        <f>P4-C4</f>
        <v>13</v>
      </c>
      <c r="S4" s="12">
        <f>P4*100/C4</f>
        <v>138.23529411764707</v>
      </c>
    </row>
    <row r="5" spans="1:19" x14ac:dyDescent="0.25">
      <c r="A5" s="3">
        <v>1316</v>
      </c>
      <c r="B5" s="7" t="s">
        <v>87</v>
      </c>
      <c r="C5" s="9">
        <v>29</v>
      </c>
      <c r="D5" s="9">
        <v>29</v>
      </c>
      <c r="E5" s="8">
        <f>D5-C5</f>
        <v>0</v>
      </c>
      <c r="F5" s="9">
        <v>25</v>
      </c>
      <c r="G5" s="8">
        <f>F5-D5</f>
        <v>-4</v>
      </c>
      <c r="H5" s="9">
        <v>24</v>
      </c>
      <c r="I5" s="8">
        <f>H5-F5</f>
        <v>-1</v>
      </c>
      <c r="J5" s="9">
        <v>27</v>
      </c>
      <c r="K5" s="8">
        <f>J5-H5</f>
        <v>3</v>
      </c>
      <c r="L5" s="9">
        <v>27</v>
      </c>
      <c r="M5" s="8">
        <f>L5-J5</f>
        <v>0</v>
      </c>
      <c r="N5" s="9">
        <v>25</v>
      </c>
      <c r="O5" s="8">
        <f>N5-L5</f>
        <v>-2</v>
      </c>
      <c r="P5" s="9">
        <v>30</v>
      </c>
      <c r="Q5" s="8">
        <f>P5-N5</f>
        <v>5</v>
      </c>
      <c r="R5" s="10">
        <f>P5-C5</f>
        <v>1</v>
      </c>
      <c r="S5" s="12">
        <f>P5*100/C5</f>
        <v>103.44827586206897</v>
      </c>
    </row>
    <row r="6" spans="1:19" x14ac:dyDescent="0.25">
      <c r="A6" s="3">
        <v>1437</v>
      </c>
      <c r="B6" s="7" t="s">
        <v>86</v>
      </c>
      <c r="C6" s="9">
        <v>78</v>
      </c>
      <c r="D6" s="9">
        <v>73</v>
      </c>
      <c r="E6" s="8">
        <f>D6-C6</f>
        <v>-5</v>
      </c>
      <c r="F6" s="9">
        <v>72</v>
      </c>
      <c r="G6" s="8">
        <f>F6-D6</f>
        <v>-1</v>
      </c>
      <c r="H6" s="9">
        <v>70</v>
      </c>
      <c r="I6" s="8">
        <f>H6-F6</f>
        <v>-2</v>
      </c>
      <c r="J6" s="9">
        <v>67</v>
      </c>
      <c r="K6" s="8">
        <f>J6-H6</f>
        <v>-3</v>
      </c>
      <c r="L6" s="9">
        <v>65</v>
      </c>
      <c r="M6" s="8">
        <f>L6-J6</f>
        <v>-2</v>
      </c>
      <c r="N6" s="9">
        <v>63</v>
      </c>
      <c r="O6" s="8">
        <f>N6-L6</f>
        <v>-2</v>
      </c>
      <c r="P6" s="9">
        <v>66</v>
      </c>
      <c r="Q6" s="8">
        <f>P6-N6</f>
        <v>3</v>
      </c>
      <c r="R6" s="10">
        <f>P6-C6</f>
        <v>-12</v>
      </c>
      <c r="S6" s="12">
        <f>P6*100/C6</f>
        <v>84.615384615384613</v>
      </c>
    </row>
    <row r="7" spans="1:19" x14ac:dyDescent="0.25">
      <c r="A7" s="3">
        <v>1716</v>
      </c>
      <c r="B7" s="7" t="s">
        <v>85</v>
      </c>
      <c r="C7" s="9">
        <v>297</v>
      </c>
      <c r="D7" s="9">
        <v>289</v>
      </c>
      <c r="E7" s="8">
        <f>D7-C7</f>
        <v>-8</v>
      </c>
      <c r="F7" s="9">
        <v>298</v>
      </c>
      <c r="G7" s="8">
        <f>F7-D7</f>
        <v>9</v>
      </c>
      <c r="H7" s="9">
        <v>305</v>
      </c>
      <c r="I7" s="8">
        <f>H7-F7</f>
        <v>7</v>
      </c>
      <c r="J7" s="9">
        <v>300</v>
      </c>
      <c r="K7" s="8">
        <f>J7-H7</f>
        <v>-5</v>
      </c>
      <c r="L7" s="9">
        <v>292</v>
      </c>
      <c r="M7" s="8">
        <f>L7-J7</f>
        <v>-8</v>
      </c>
      <c r="N7" s="9">
        <v>288</v>
      </c>
      <c r="O7" s="8">
        <f>N7-L7</f>
        <v>-4</v>
      </c>
      <c r="P7" s="9">
        <v>289</v>
      </c>
      <c r="Q7" s="8">
        <f>P7-N7</f>
        <v>1</v>
      </c>
      <c r="R7" s="10">
        <f>P7-C7</f>
        <v>-8</v>
      </c>
      <c r="S7" s="12">
        <f>P7*100/C7</f>
        <v>97.306397306397301</v>
      </c>
    </row>
    <row r="8" spans="1:19" x14ac:dyDescent="0.25">
      <c r="A8" s="3">
        <v>1717</v>
      </c>
      <c r="B8" s="7" t="s">
        <v>84</v>
      </c>
      <c r="C8" s="9">
        <v>93</v>
      </c>
      <c r="D8" s="9">
        <v>87</v>
      </c>
      <c r="E8" s="8">
        <f>D8-C8</f>
        <v>-6</v>
      </c>
      <c r="F8" s="9">
        <v>88</v>
      </c>
      <c r="G8" s="8">
        <f>F8-D8</f>
        <v>1</v>
      </c>
      <c r="H8" s="9">
        <v>94</v>
      </c>
      <c r="I8" s="8">
        <f>H8-F8</f>
        <v>6</v>
      </c>
      <c r="J8" s="9">
        <v>90</v>
      </c>
      <c r="K8" s="8">
        <f>J8-H8</f>
        <v>-4</v>
      </c>
      <c r="L8" s="9">
        <v>94</v>
      </c>
      <c r="M8" s="8">
        <f>L8-J8</f>
        <v>4</v>
      </c>
      <c r="N8" s="9">
        <v>94</v>
      </c>
      <c r="O8" s="8">
        <f>N8-L8</f>
        <v>0</v>
      </c>
      <c r="P8" s="9">
        <v>95</v>
      </c>
      <c r="Q8" s="8">
        <f>P8-N8</f>
        <v>1</v>
      </c>
      <c r="R8" s="10">
        <f>P8-C8</f>
        <v>2</v>
      </c>
      <c r="S8" s="12">
        <f>P8*100/C8</f>
        <v>102.15053763440861</v>
      </c>
    </row>
    <row r="9" spans="1:19" x14ac:dyDescent="0.25">
      <c r="A9" s="3">
        <v>1805</v>
      </c>
      <c r="B9" s="7" t="s">
        <v>83</v>
      </c>
      <c r="C9" s="9">
        <v>45</v>
      </c>
      <c r="D9" s="9">
        <v>45</v>
      </c>
      <c r="E9" s="8">
        <f>D9-C9</f>
        <v>0</v>
      </c>
      <c r="F9" s="9">
        <v>44</v>
      </c>
      <c r="G9" s="8">
        <f>F9-D9</f>
        <v>-1</v>
      </c>
      <c r="H9" s="9">
        <v>46</v>
      </c>
      <c r="I9" s="8">
        <f>H9-F9</f>
        <v>2</v>
      </c>
      <c r="J9" s="9">
        <v>46</v>
      </c>
      <c r="K9" s="8">
        <f>J9-H9</f>
        <v>0</v>
      </c>
      <c r="L9" s="9">
        <v>46</v>
      </c>
      <c r="M9" s="8">
        <f>L9-J9</f>
        <v>0</v>
      </c>
      <c r="N9" s="9">
        <v>49</v>
      </c>
      <c r="O9" s="8">
        <f>N9-L9</f>
        <v>3</v>
      </c>
      <c r="P9" s="9">
        <v>47</v>
      </c>
      <c r="Q9" s="8">
        <f>P9-N9</f>
        <v>-2</v>
      </c>
      <c r="R9" s="10">
        <f>P9-C9</f>
        <v>2</v>
      </c>
      <c r="S9" s="12">
        <f>P9*100/C9</f>
        <v>104.44444444444444</v>
      </c>
    </row>
    <row r="10" spans="1:19" x14ac:dyDescent="0.25">
      <c r="A10" s="3">
        <v>1931</v>
      </c>
      <c r="B10" s="7" t="s">
        <v>82</v>
      </c>
      <c r="C10" s="9">
        <v>35</v>
      </c>
      <c r="D10" s="9">
        <v>30</v>
      </c>
      <c r="E10" s="8">
        <f>D10-C10</f>
        <v>-5</v>
      </c>
      <c r="F10" s="9">
        <v>30</v>
      </c>
      <c r="G10" s="8">
        <f>F10-D10</f>
        <v>0</v>
      </c>
      <c r="H10" s="9">
        <v>30</v>
      </c>
      <c r="I10" s="8">
        <f>H10-F10</f>
        <v>0</v>
      </c>
      <c r="J10" s="9">
        <v>19</v>
      </c>
      <c r="K10" s="8">
        <f>J10-H10</f>
        <v>-11</v>
      </c>
      <c r="L10" s="9">
        <v>15</v>
      </c>
      <c r="M10" s="8">
        <f>L10-J10</f>
        <v>-4</v>
      </c>
      <c r="N10" s="9">
        <v>17</v>
      </c>
      <c r="O10" s="8">
        <f>N10-L10</f>
        <v>2</v>
      </c>
      <c r="P10" s="9">
        <v>15</v>
      </c>
      <c r="Q10" s="8">
        <f>P10-N10</f>
        <v>-2</v>
      </c>
      <c r="R10" s="10">
        <f>P10-C10</f>
        <v>-20</v>
      </c>
      <c r="S10" s="12">
        <f>P10*100/C10</f>
        <v>42.857142857142854</v>
      </c>
    </row>
    <row r="11" spans="1:19" x14ac:dyDescent="0.25">
      <c r="A11" s="3">
        <v>1944</v>
      </c>
      <c r="B11" s="7" t="s">
        <v>81</v>
      </c>
      <c r="C11" s="9">
        <v>60</v>
      </c>
      <c r="D11" s="9">
        <v>55</v>
      </c>
      <c r="E11" s="8">
        <f>D11-C11</f>
        <v>-5</v>
      </c>
      <c r="F11" s="9">
        <v>55</v>
      </c>
      <c r="G11" s="8">
        <f>F11-D11</f>
        <v>0</v>
      </c>
      <c r="H11" s="9">
        <v>53</v>
      </c>
      <c r="I11" s="8">
        <f>H11-F11</f>
        <v>-2</v>
      </c>
      <c r="J11" s="9">
        <v>50</v>
      </c>
      <c r="K11" s="8">
        <f>J11-H11</f>
        <v>-3</v>
      </c>
      <c r="L11" s="9">
        <v>50</v>
      </c>
      <c r="M11" s="8">
        <f>L11-J11</f>
        <v>0</v>
      </c>
      <c r="N11" s="9">
        <v>49</v>
      </c>
      <c r="O11" s="8">
        <f>N11-L11</f>
        <v>-1</v>
      </c>
      <c r="P11" s="9">
        <v>47</v>
      </c>
      <c r="Q11" s="8">
        <f>P11-N11</f>
        <v>-2</v>
      </c>
      <c r="R11" s="10">
        <f>P11-C11</f>
        <v>-13</v>
      </c>
      <c r="S11" s="12">
        <f>P11*100/C11</f>
        <v>78.333333333333329</v>
      </c>
    </row>
    <row r="12" spans="1:19" x14ac:dyDescent="0.25">
      <c r="A12" s="3">
        <v>2020</v>
      </c>
      <c r="B12" s="7" t="s">
        <v>80</v>
      </c>
      <c r="C12" s="9">
        <v>127</v>
      </c>
      <c r="D12" s="9">
        <v>132</v>
      </c>
      <c r="E12" s="8">
        <f>D12-C12</f>
        <v>5</v>
      </c>
      <c r="F12" s="9">
        <v>128</v>
      </c>
      <c r="G12" s="8">
        <f>F12-D12</f>
        <v>-4</v>
      </c>
      <c r="H12" s="9">
        <v>120</v>
      </c>
      <c r="I12" s="8">
        <f>H12-F12</f>
        <v>-8</v>
      </c>
      <c r="J12" s="9">
        <v>116</v>
      </c>
      <c r="K12" s="8">
        <f>J12-H12</f>
        <v>-4</v>
      </c>
      <c r="L12" s="9">
        <v>112</v>
      </c>
      <c r="M12" s="8">
        <f>L12-J12</f>
        <v>-4</v>
      </c>
      <c r="N12" s="9">
        <v>111</v>
      </c>
      <c r="O12" s="8">
        <f>N12-L12</f>
        <v>-1</v>
      </c>
      <c r="P12" s="9">
        <v>110</v>
      </c>
      <c r="Q12" s="8">
        <f>P12-N12</f>
        <v>-1</v>
      </c>
      <c r="R12" s="10">
        <f>P12-C12</f>
        <v>-17</v>
      </c>
      <c r="S12" s="12">
        <f>P12*100/C12</f>
        <v>86.614173228346459</v>
      </c>
    </row>
    <row r="13" spans="1:19" x14ac:dyDescent="0.25">
      <c r="A13" s="3">
        <v>2161</v>
      </c>
      <c r="B13" s="7" t="s">
        <v>79</v>
      </c>
      <c r="C13" s="9">
        <v>38</v>
      </c>
      <c r="D13" s="9">
        <v>37</v>
      </c>
      <c r="E13" s="8">
        <f>D13-C13</f>
        <v>-1</v>
      </c>
      <c r="F13" s="9">
        <v>35</v>
      </c>
      <c r="G13" s="8">
        <f>F13-D13</f>
        <v>-2</v>
      </c>
      <c r="H13" s="9">
        <v>35</v>
      </c>
      <c r="I13" s="8">
        <f>H13-F13</f>
        <v>0</v>
      </c>
      <c r="J13" s="9">
        <v>36</v>
      </c>
      <c r="K13" s="8">
        <f>J13-H13</f>
        <v>1</v>
      </c>
      <c r="L13" s="9">
        <v>36</v>
      </c>
      <c r="M13" s="8">
        <f>L13-J13</f>
        <v>0</v>
      </c>
      <c r="N13" s="9">
        <v>36</v>
      </c>
      <c r="O13" s="8">
        <f>N13-L13</f>
        <v>0</v>
      </c>
      <c r="P13" s="9">
        <v>35</v>
      </c>
      <c r="Q13" s="8">
        <f>P13-N13</f>
        <v>-1</v>
      </c>
      <c r="R13" s="10">
        <f>P13-C13</f>
        <v>-3</v>
      </c>
      <c r="S13" s="12">
        <f>P13*100/C13</f>
        <v>92.10526315789474</v>
      </c>
    </row>
    <row r="14" spans="1:19" x14ac:dyDescent="0.25">
      <c r="A14" s="3">
        <v>2169</v>
      </c>
      <c r="B14" s="7" t="s">
        <v>78</v>
      </c>
      <c r="C14" s="9">
        <v>31</v>
      </c>
      <c r="D14" s="9">
        <v>29</v>
      </c>
      <c r="E14" s="8">
        <f>D14-C14</f>
        <v>-2</v>
      </c>
      <c r="F14" s="9">
        <v>34</v>
      </c>
      <c r="G14" s="8">
        <f>F14-D14</f>
        <v>5</v>
      </c>
      <c r="H14" s="9">
        <v>33</v>
      </c>
      <c r="I14" s="8">
        <f>H14-F14</f>
        <v>-1</v>
      </c>
      <c r="J14" s="9">
        <v>36</v>
      </c>
      <c r="K14" s="8">
        <f>J14-H14</f>
        <v>3</v>
      </c>
      <c r="L14" s="9">
        <v>32</v>
      </c>
      <c r="M14" s="8">
        <f>L14-J14</f>
        <v>-4</v>
      </c>
      <c r="N14" s="9">
        <v>34</v>
      </c>
      <c r="O14" s="8">
        <f>N14-L14</f>
        <v>2</v>
      </c>
      <c r="P14" s="9">
        <v>35</v>
      </c>
      <c r="Q14" s="8">
        <f>P14-N14</f>
        <v>1</v>
      </c>
      <c r="R14" s="10">
        <f>P14-C14</f>
        <v>4</v>
      </c>
      <c r="S14" s="12">
        <f>P14*100/C14</f>
        <v>112.90322580645162</v>
      </c>
    </row>
    <row r="15" spans="1:19" x14ac:dyDescent="0.25">
      <c r="A15" s="3">
        <v>2216</v>
      </c>
      <c r="B15" s="7" t="s">
        <v>77</v>
      </c>
      <c r="C15" s="9">
        <v>55</v>
      </c>
      <c r="D15" s="9">
        <v>58</v>
      </c>
      <c r="E15" s="8">
        <f>D15-C15</f>
        <v>3</v>
      </c>
      <c r="F15" s="9">
        <v>62</v>
      </c>
      <c r="G15" s="8">
        <f>F15-D15</f>
        <v>4</v>
      </c>
      <c r="H15" s="9">
        <v>66</v>
      </c>
      <c r="I15" s="8">
        <f>H15-F15</f>
        <v>4</v>
      </c>
      <c r="J15" s="9">
        <v>65</v>
      </c>
      <c r="K15" s="8">
        <f>J15-H15</f>
        <v>-1</v>
      </c>
      <c r="L15" s="9">
        <v>72</v>
      </c>
      <c r="M15" s="8">
        <f>L15-J15</f>
        <v>7</v>
      </c>
      <c r="N15" s="9">
        <v>68</v>
      </c>
      <c r="O15" s="8">
        <f>N15-L15</f>
        <v>-4</v>
      </c>
      <c r="P15" s="9">
        <v>74</v>
      </c>
      <c r="Q15" s="8">
        <f>P15-N15</f>
        <v>6</v>
      </c>
      <c r="R15" s="10">
        <f>P15-C15</f>
        <v>19</v>
      </c>
      <c r="S15" s="12">
        <f>P15*100/C15</f>
        <v>134.54545454545453</v>
      </c>
    </row>
    <row r="16" spans="1:19" x14ac:dyDescent="0.25">
      <c r="A16" s="3">
        <v>2223</v>
      </c>
      <c r="B16" s="7" t="s">
        <v>76</v>
      </c>
      <c r="C16" s="9">
        <v>488</v>
      </c>
      <c r="D16" s="9">
        <v>494</v>
      </c>
      <c r="E16" s="8">
        <f>D16-C16</f>
        <v>6</v>
      </c>
      <c r="F16" s="9">
        <v>501</v>
      </c>
      <c r="G16" s="8">
        <f>F16-D16</f>
        <v>7</v>
      </c>
      <c r="H16" s="9">
        <v>477</v>
      </c>
      <c r="I16" s="8">
        <f>H16-F16</f>
        <v>-24</v>
      </c>
      <c r="J16" s="9">
        <v>474</v>
      </c>
      <c r="K16" s="8">
        <f>J16-H16</f>
        <v>-3</v>
      </c>
      <c r="L16" s="9">
        <v>469</v>
      </c>
      <c r="M16" s="8">
        <f>L16-J16</f>
        <v>-5</v>
      </c>
      <c r="N16" s="9">
        <v>461</v>
      </c>
      <c r="O16" s="8">
        <f>N16-L16</f>
        <v>-8</v>
      </c>
      <c r="P16" s="9">
        <v>473</v>
      </c>
      <c r="Q16" s="8">
        <f>P16-N16</f>
        <v>12</v>
      </c>
      <c r="R16" s="10">
        <f>P16-C16</f>
        <v>-15</v>
      </c>
      <c r="S16" s="12">
        <f>P16*100/C16</f>
        <v>96.926229508196727</v>
      </c>
    </row>
    <row r="17" spans="1:19" x14ac:dyDescent="0.25">
      <c r="A17" s="3">
        <v>2330</v>
      </c>
      <c r="B17" s="7" t="s">
        <v>75</v>
      </c>
      <c r="C17" s="9">
        <v>163</v>
      </c>
      <c r="D17" s="9">
        <v>172</v>
      </c>
      <c r="E17" s="8">
        <f>D17-C17</f>
        <v>9</v>
      </c>
      <c r="F17" s="9">
        <v>175</v>
      </c>
      <c r="G17" s="8">
        <f>F17-D17</f>
        <v>3</v>
      </c>
      <c r="H17" s="9">
        <v>167</v>
      </c>
      <c r="I17" s="8">
        <f>H17-F17</f>
        <v>-8</v>
      </c>
      <c r="J17" s="9">
        <v>171</v>
      </c>
      <c r="K17" s="8">
        <f>J17-H17</f>
        <v>4</v>
      </c>
      <c r="L17" s="9">
        <v>164</v>
      </c>
      <c r="M17" s="8">
        <f>L17-J17</f>
        <v>-7</v>
      </c>
      <c r="N17" s="9">
        <v>162</v>
      </c>
      <c r="O17" s="8">
        <f>N17-L17</f>
        <v>-2</v>
      </c>
      <c r="P17" s="9">
        <v>165</v>
      </c>
      <c r="Q17" s="8">
        <f>P17-N17</f>
        <v>3</v>
      </c>
      <c r="R17" s="10">
        <f>P17-C17</f>
        <v>2</v>
      </c>
      <c r="S17" s="12">
        <f>P17*100/C17</f>
        <v>101.22699386503068</v>
      </c>
    </row>
    <row r="18" spans="1:19" x14ac:dyDescent="0.25">
      <c r="A18" s="3">
        <v>2444</v>
      </c>
      <c r="B18" s="7" t="s">
        <v>74</v>
      </c>
      <c r="C18" s="9">
        <v>289</v>
      </c>
      <c r="D18" s="9">
        <v>274</v>
      </c>
      <c r="E18" s="8">
        <f>D18-C18</f>
        <v>-15</v>
      </c>
      <c r="F18" s="9">
        <v>279</v>
      </c>
      <c r="G18" s="8">
        <f>F18-D18</f>
        <v>5</v>
      </c>
      <c r="H18" s="9">
        <v>274</v>
      </c>
      <c r="I18" s="8">
        <f>H18-F18</f>
        <v>-5</v>
      </c>
      <c r="J18" s="9">
        <v>274</v>
      </c>
      <c r="K18" s="8">
        <f>J18-H18</f>
        <v>0</v>
      </c>
      <c r="L18" s="9">
        <v>283</v>
      </c>
      <c r="M18" s="8">
        <f>L18-J18</f>
        <v>9</v>
      </c>
      <c r="N18" s="9">
        <v>274</v>
      </c>
      <c r="O18" s="8">
        <f>N18-L18</f>
        <v>-9</v>
      </c>
      <c r="P18" s="9">
        <v>286</v>
      </c>
      <c r="Q18" s="8">
        <f>P18-N18</f>
        <v>12</v>
      </c>
      <c r="R18" s="10">
        <f>P18-C18</f>
        <v>-3</v>
      </c>
      <c r="S18" s="12">
        <f>P18*100/C18</f>
        <v>98.96193771626298</v>
      </c>
    </row>
    <row r="19" spans="1:19" x14ac:dyDescent="0.25">
      <c r="A19" s="3">
        <v>2530</v>
      </c>
      <c r="B19" s="7" t="s">
        <v>73</v>
      </c>
      <c r="C19" s="9">
        <v>42</v>
      </c>
      <c r="D19" s="9">
        <v>42</v>
      </c>
      <c r="E19" s="8">
        <f>D19-C19</f>
        <v>0</v>
      </c>
      <c r="F19" s="9">
        <v>39</v>
      </c>
      <c r="G19" s="8">
        <f>F19-D19</f>
        <v>-3</v>
      </c>
      <c r="H19" s="9">
        <v>37</v>
      </c>
      <c r="I19" s="8">
        <f>H19-F19</f>
        <v>-2</v>
      </c>
      <c r="J19" s="9">
        <v>40</v>
      </c>
      <c r="K19" s="8">
        <f>J19-H19</f>
        <v>3</v>
      </c>
      <c r="L19" s="9">
        <v>44</v>
      </c>
      <c r="M19" s="8">
        <f>L19-J19</f>
        <v>4</v>
      </c>
      <c r="N19" s="9">
        <v>49</v>
      </c>
      <c r="O19" s="8">
        <f>N19-L19</f>
        <v>5</v>
      </c>
      <c r="P19" s="9">
        <v>53</v>
      </c>
      <c r="Q19" s="8">
        <f>P19-N19</f>
        <v>4</v>
      </c>
      <c r="R19" s="10">
        <f>P19-C19</f>
        <v>11</v>
      </c>
      <c r="S19" s="12">
        <f>P19*100/C19</f>
        <v>126.19047619047619</v>
      </c>
    </row>
    <row r="20" spans="1:19" x14ac:dyDescent="0.25">
      <c r="A20" s="3">
        <v>2553</v>
      </c>
      <c r="B20" s="7" t="s">
        <v>72</v>
      </c>
      <c r="C20" s="9">
        <v>403</v>
      </c>
      <c r="D20" s="9">
        <v>395</v>
      </c>
      <c r="E20" s="8">
        <f>D20-C20</f>
        <v>-8</v>
      </c>
      <c r="F20" s="9">
        <v>389</v>
      </c>
      <c r="G20" s="8">
        <f>F20-D20</f>
        <v>-6</v>
      </c>
      <c r="H20" s="9">
        <v>381</v>
      </c>
      <c r="I20" s="8">
        <f>H20-F20</f>
        <v>-8</v>
      </c>
      <c r="J20" s="9">
        <v>376</v>
      </c>
      <c r="K20" s="8">
        <f>J20-H20</f>
        <v>-5</v>
      </c>
      <c r="L20" s="9">
        <v>369</v>
      </c>
      <c r="M20" s="8">
        <f>L20-J20</f>
        <v>-7</v>
      </c>
      <c r="N20" s="9">
        <v>377</v>
      </c>
      <c r="O20" s="8">
        <f>N20-L20</f>
        <v>8</v>
      </c>
      <c r="P20" s="9">
        <v>380</v>
      </c>
      <c r="Q20" s="8">
        <f>P20-N20</f>
        <v>3</v>
      </c>
      <c r="R20" s="10">
        <f>P20-C20</f>
        <v>-23</v>
      </c>
      <c r="S20" s="12">
        <f>P20*100/C20</f>
        <v>94.292803970223332</v>
      </c>
    </row>
    <row r="21" spans="1:19" x14ac:dyDescent="0.25">
      <c r="A21" s="3">
        <v>2569</v>
      </c>
      <c r="B21" s="7" t="s">
        <v>71</v>
      </c>
      <c r="C21" s="9">
        <v>13</v>
      </c>
      <c r="D21" s="9">
        <v>12</v>
      </c>
      <c r="E21" s="8">
        <f>D21-C21</f>
        <v>-1</v>
      </c>
      <c r="F21" s="9">
        <v>13</v>
      </c>
      <c r="G21" s="8">
        <f>F21-D21</f>
        <v>1</v>
      </c>
      <c r="H21" s="9">
        <v>11</v>
      </c>
      <c r="I21" s="8">
        <f>H21-F21</f>
        <v>-2</v>
      </c>
      <c r="J21" s="9">
        <v>14</v>
      </c>
      <c r="K21" s="8">
        <f>J21-H21</f>
        <v>3</v>
      </c>
      <c r="L21" s="9">
        <v>13</v>
      </c>
      <c r="M21" s="8">
        <f>L21-J21</f>
        <v>-1</v>
      </c>
      <c r="N21" s="9">
        <v>14</v>
      </c>
      <c r="O21" s="8">
        <f>N21-L21</f>
        <v>1</v>
      </c>
      <c r="P21" s="9">
        <v>13</v>
      </c>
      <c r="Q21" s="8">
        <f>P21-N21</f>
        <v>-1</v>
      </c>
      <c r="R21" s="10">
        <f>P21-C21</f>
        <v>0</v>
      </c>
      <c r="S21" s="12">
        <f>P21*100/C21</f>
        <v>100</v>
      </c>
    </row>
    <row r="22" spans="1:19" x14ac:dyDescent="0.25">
      <c r="A22" s="3">
        <v>2580</v>
      </c>
      <c r="B22" s="7" t="s">
        <v>70</v>
      </c>
      <c r="C22" s="9">
        <v>80</v>
      </c>
      <c r="D22" s="9">
        <v>89</v>
      </c>
      <c r="E22" s="8">
        <f>D22-C22</f>
        <v>9</v>
      </c>
      <c r="F22" s="9">
        <v>88</v>
      </c>
      <c r="G22" s="8">
        <f>F22-D22</f>
        <v>-1</v>
      </c>
      <c r="H22" s="9">
        <v>77</v>
      </c>
      <c r="I22" s="8">
        <f>H22-F22</f>
        <v>-11</v>
      </c>
      <c r="J22" s="9">
        <v>81</v>
      </c>
      <c r="K22" s="8">
        <f>J22-H22</f>
        <v>4</v>
      </c>
      <c r="L22" s="9">
        <v>85</v>
      </c>
      <c r="M22" s="8">
        <f>L22-J22</f>
        <v>4</v>
      </c>
      <c r="N22" s="9">
        <v>83</v>
      </c>
      <c r="O22" s="8">
        <f>N22-L22</f>
        <v>-2</v>
      </c>
      <c r="P22" s="9">
        <v>84</v>
      </c>
      <c r="Q22" s="8">
        <f>P22-N22</f>
        <v>1</v>
      </c>
      <c r="R22" s="10">
        <f>P22-C22</f>
        <v>4</v>
      </c>
      <c r="S22" s="12">
        <f>P22*100/C22</f>
        <v>105</v>
      </c>
    </row>
    <row r="23" spans="1:19" x14ac:dyDescent="0.25">
      <c r="A23" s="3">
        <v>2742</v>
      </c>
      <c r="B23" s="7" t="s">
        <v>69</v>
      </c>
      <c r="C23" s="9">
        <v>75</v>
      </c>
      <c r="D23" s="9">
        <v>77</v>
      </c>
      <c r="E23" s="8">
        <f>D23-C23</f>
        <v>2</v>
      </c>
      <c r="F23" s="9">
        <v>78</v>
      </c>
      <c r="G23" s="8">
        <f>F23-D23</f>
        <v>1</v>
      </c>
      <c r="H23" s="9">
        <v>75</v>
      </c>
      <c r="I23" s="8">
        <f>H23-F23</f>
        <v>-3</v>
      </c>
      <c r="J23" s="9">
        <v>78</v>
      </c>
      <c r="K23" s="8">
        <f>J23-H23</f>
        <v>3</v>
      </c>
      <c r="L23" s="9">
        <v>71</v>
      </c>
      <c r="M23" s="8">
        <f>L23-J23</f>
        <v>-7</v>
      </c>
      <c r="N23" s="9">
        <v>70</v>
      </c>
      <c r="O23" s="8">
        <f>N23-L23</f>
        <v>-1</v>
      </c>
      <c r="P23" s="9">
        <v>68</v>
      </c>
      <c r="Q23" s="8">
        <f>P23-N23</f>
        <v>-2</v>
      </c>
      <c r="R23" s="10">
        <f>P23-C23</f>
        <v>-7</v>
      </c>
      <c r="S23" s="12">
        <f>P23*100/C23</f>
        <v>90.666666666666671</v>
      </c>
    </row>
    <row r="24" spans="1:19" x14ac:dyDescent="0.25">
      <c r="A24" s="3">
        <v>2845</v>
      </c>
      <c r="B24" s="7" t="s">
        <v>68</v>
      </c>
      <c r="C24" s="9">
        <v>52</v>
      </c>
      <c r="D24" s="9">
        <v>52</v>
      </c>
      <c r="E24" s="8">
        <f>D24-C24</f>
        <v>0</v>
      </c>
      <c r="F24" s="9">
        <v>52</v>
      </c>
      <c r="G24" s="8">
        <f>F24-D24</f>
        <v>0</v>
      </c>
      <c r="H24" s="9">
        <v>49</v>
      </c>
      <c r="I24" s="8">
        <f>H24-F24</f>
        <v>-3</v>
      </c>
      <c r="J24" s="9">
        <v>50</v>
      </c>
      <c r="K24" s="8">
        <f>J24-H24</f>
        <v>1</v>
      </c>
      <c r="L24" s="9">
        <v>51</v>
      </c>
      <c r="M24" s="8">
        <f>L24-J24</f>
        <v>1</v>
      </c>
      <c r="N24" s="9">
        <v>54</v>
      </c>
      <c r="O24" s="8">
        <f>N24-L24</f>
        <v>3</v>
      </c>
      <c r="P24" s="9">
        <v>58</v>
      </c>
      <c r="Q24" s="8">
        <f>P24-N24</f>
        <v>4</v>
      </c>
      <c r="R24" s="10">
        <f>P24-C24</f>
        <v>6</v>
      </c>
      <c r="S24" s="12">
        <f>P24*100/C24</f>
        <v>111.53846153846153</v>
      </c>
    </row>
    <row r="25" spans="1:19" x14ac:dyDescent="0.25">
      <c r="A25" s="3">
        <v>2933</v>
      </c>
      <c r="B25" s="7" t="s">
        <v>67</v>
      </c>
      <c r="C25" s="9">
        <v>20</v>
      </c>
      <c r="D25" s="9">
        <v>18</v>
      </c>
      <c r="E25" s="8">
        <f>D25-C25</f>
        <v>-2</v>
      </c>
      <c r="F25" s="9">
        <v>20</v>
      </c>
      <c r="G25" s="8">
        <f>F25-D25</f>
        <v>2</v>
      </c>
      <c r="H25" s="9">
        <v>21</v>
      </c>
      <c r="I25" s="8">
        <f>H25-F25</f>
        <v>1</v>
      </c>
      <c r="J25" s="9">
        <v>20</v>
      </c>
      <c r="K25" s="8">
        <f>J25-H25</f>
        <v>-1</v>
      </c>
      <c r="L25" s="9">
        <v>25</v>
      </c>
      <c r="M25" s="8">
        <f>L25-J25</f>
        <v>5</v>
      </c>
      <c r="N25" s="9">
        <v>24</v>
      </c>
      <c r="O25" s="8">
        <f>N25-L25</f>
        <v>-1</v>
      </c>
      <c r="P25" s="9">
        <v>22</v>
      </c>
      <c r="Q25" s="8">
        <f>P25-N25</f>
        <v>-2</v>
      </c>
      <c r="R25" s="10">
        <f>P25-C25</f>
        <v>2</v>
      </c>
      <c r="S25" s="12">
        <f>P25*100/C25</f>
        <v>110</v>
      </c>
    </row>
    <row r="26" spans="1:19" x14ac:dyDescent="0.25">
      <c r="A26" s="3">
        <v>2955</v>
      </c>
      <c r="B26" s="7" t="s">
        <v>66</v>
      </c>
      <c r="C26" s="9">
        <v>60</v>
      </c>
      <c r="D26" s="9">
        <v>59</v>
      </c>
      <c r="E26" s="8">
        <f>D26-C26</f>
        <v>-1</v>
      </c>
      <c r="F26" s="9">
        <v>56</v>
      </c>
      <c r="G26" s="8">
        <f>F26-D26</f>
        <v>-3</v>
      </c>
      <c r="H26" s="9">
        <v>57</v>
      </c>
      <c r="I26" s="8">
        <f>H26-F26</f>
        <v>1</v>
      </c>
      <c r="J26" s="9">
        <v>60</v>
      </c>
      <c r="K26" s="8">
        <f>J26-H26</f>
        <v>3</v>
      </c>
      <c r="L26" s="9">
        <v>58</v>
      </c>
      <c r="M26" s="8">
        <f>L26-J26</f>
        <v>-2</v>
      </c>
      <c r="N26" s="9">
        <v>55</v>
      </c>
      <c r="O26" s="8">
        <f>N26-L26</f>
        <v>-3</v>
      </c>
      <c r="P26" s="9">
        <v>55</v>
      </c>
      <c r="Q26" s="8">
        <f>P26-N26</f>
        <v>0</v>
      </c>
      <c r="R26" s="10">
        <f>P26-C26</f>
        <v>-5</v>
      </c>
      <c r="S26" s="12">
        <f>P26*100/C26</f>
        <v>91.666666666666671</v>
      </c>
    </row>
    <row r="27" spans="1:19" x14ac:dyDescent="0.25">
      <c r="A27" s="3">
        <v>3242</v>
      </c>
      <c r="B27" s="7" t="s">
        <v>64</v>
      </c>
      <c r="C27" s="9">
        <v>282</v>
      </c>
      <c r="D27" s="9">
        <v>279</v>
      </c>
      <c r="E27" s="8">
        <f>D27-C27</f>
        <v>-3</v>
      </c>
      <c r="F27" s="9">
        <v>271</v>
      </c>
      <c r="G27" s="8">
        <f>F27-D27</f>
        <v>-8</v>
      </c>
      <c r="H27" s="9">
        <v>265</v>
      </c>
      <c r="I27" s="8">
        <f>H27-F27</f>
        <v>-6</v>
      </c>
      <c r="J27" s="9">
        <v>270</v>
      </c>
      <c r="K27" s="8">
        <f>J27-H27</f>
        <v>5</v>
      </c>
      <c r="L27" s="9">
        <v>259</v>
      </c>
      <c r="M27" s="8">
        <f>L27-J27</f>
        <v>-11</v>
      </c>
      <c r="N27" s="9">
        <v>261</v>
      </c>
      <c r="O27" s="8">
        <f>N27-L27</f>
        <v>2</v>
      </c>
      <c r="P27" s="9">
        <v>254</v>
      </c>
      <c r="Q27" s="8">
        <f>P27-N27</f>
        <v>-7</v>
      </c>
      <c r="R27" s="10">
        <f>P27-C27</f>
        <v>-28</v>
      </c>
      <c r="S27" s="12">
        <f>P27*100/C27</f>
        <v>90.070921985815602</v>
      </c>
    </row>
    <row r="28" spans="1:19" x14ac:dyDescent="0.25">
      <c r="A28" s="3">
        <v>3240</v>
      </c>
      <c r="B28" s="7" t="s">
        <v>65</v>
      </c>
      <c r="C28" s="9">
        <v>21</v>
      </c>
      <c r="D28" s="9">
        <v>18</v>
      </c>
      <c r="E28" s="8">
        <f>D28-C28</f>
        <v>-3</v>
      </c>
      <c r="F28" s="9">
        <v>17</v>
      </c>
      <c r="G28" s="8">
        <f>F28-D28</f>
        <v>-1</v>
      </c>
      <c r="H28" s="9">
        <v>15</v>
      </c>
      <c r="I28" s="8">
        <f>H28-F28</f>
        <v>-2</v>
      </c>
      <c r="J28" s="9">
        <v>16</v>
      </c>
      <c r="K28" s="8">
        <f>J28-H28</f>
        <v>1</v>
      </c>
      <c r="L28" s="9">
        <v>14</v>
      </c>
      <c r="M28" s="8">
        <f>L28-J28</f>
        <v>-2</v>
      </c>
      <c r="N28" s="9">
        <v>14</v>
      </c>
      <c r="O28" s="8">
        <f>N28-L28</f>
        <v>0</v>
      </c>
      <c r="P28" s="9">
        <v>16</v>
      </c>
      <c r="Q28" s="8">
        <f>P28-N28</f>
        <v>2</v>
      </c>
      <c r="R28" s="10">
        <f>P28-C28</f>
        <v>-5</v>
      </c>
      <c r="S28" s="12">
        <f>P28*100/C28</f>
        <v>76.19047619047619</v>
      </c>
    </row>
    <row r="29" spans="1:19" x14ac:dyDescent="0.25">
      <c r="A29" s="3">
        <v>3283</v>
      </c>
      <c r="B29" s="7" t="s">
        <v>63</v>
      </c>
      <c r="C29" s="9">
        <v>35</v>
      </c>
      <c r="D29" s="9">
        <v>36</v>
      </c>
      <c r="E29" s="8">
        <f>D29-C29</f>
        <v>1</v>
      </c>
      <c r="F29" s="9">
        <v>38</v>
      </c>
      <c r="G29" s="8">
        <f>F29-D29</f>
        <v>2</v>
      </c>
      <c r="H29" s="9">
        <v>35</v>
      </c>
      <c r="I29" s="8">
        <f>H29-F29</f>
        <v>-3</v>
      </c>
      <c r="J29" s="9">
        <v>37</v>
      </c>
      <c r="K29" s="8">
        <f>J29-H29</f>
        <v>2</v>
      </c>
      <c r="L29" s="9">
        <v>41</v>
      </c>
      <c r="M29" s="8">
        <f>L29-J29</f>
        <v>4</v>
      </c>
      <c r="N29" s="9">
        <v>38</v>
      </c>
      <c r="O29" s="8">
        <f>N29-L29</f>
        <v>-3</v>
      </c>
      <c r="P29" s="9">
        <v>40</v>
      </c>
      <c r="Q29" s="8">
        <f>P29-N29</f>
        <v>2</v>
      </c>
      <c r="R29" s="10">
        <f>P29-C29</f>
        <v>5</v>
      </c>
      <c r="S29" s="12">
        <f>P29*100/C29</f>
        <v>114.28571428571429</v>
      </c>
    </row>
    <row r="30" spans="1:19" x14ac:dyDescent="0.25">
      <c r="A30" s="3">
        <v>3294</v>
      </c>
      <c r="B30" s="7" t="s">
        <v>62</v>
      </c>
      <c r="C30" s="9">
        <v>60</v>
      </c>
      <c r="D30" s="9">
        <v>58</v>
      </c>
      <c r="E30" s="8">
        <f>D30-C30</f>
        <v>-2</v>
      </c>
      <c r="F30" s="9">
        <v>57</v>
      </c>
      <c r="G30" s="8">
        <f>F30-D30</f>
        <v>-1</v>
      </c>
      <c r="H30" s="9">
        <v>53</v>
      </c>
      <c r="I30" s="8">
        <f>H30-F30</f>
        <v>-4</v>
      </c>
      <c r="J30" s="9">
        <v>50</v>
      </c>
      <c r="K30" s="8">
        <f>J30-H30</f>
        <v>-3</v>
      </c>
      <c r="L30" s="9">
        <v>49</v>
      </c>
      <c r="M30" s="8">
        <f>L30-J30</f>
        <v>-1</v>
      </c>
      <c r="N30" s="9">
        <v>49</v>
      </c>
      <c r="O30" s="8">
        <f>N30-L30</f>
        <v>0</v>
      </c>
      <c r="P30" s="9">
        <v>50</v>
      </c>
      <c r="Q30" s="8">
        <f>P30-N30</f>
        <v>1</v>
      </c>
      <c r="R30" s="10">
        <f>P30-C30</f>
        <v>-10</v>
      </c>
      <c r="S30" s="12">
        <f>P30*100/C30</f>
        <v>83.333333333333329</v>
      </c>
    </row>
    <row r="31" spans="1:19" x14ac:dyDescent="0.25">
      <c r="A31" s="3">
        <v>3541</v>
      </c>
      <c r="B31" s="7" t="s">
        <v>61</v>
      </c>
      <c r="C31" s="9">
        <v>320</v>
      </c>
      <c r="D31" s="9">
        <v>314</v>
      </c>
      <c r="E31" s="8">
        <f>D31-C31</f>
        <v>-6</v>
      </c>
      <c r="F31" s="9">
        <v>305</v>
      </c>
      <c r="G31" s="8">
        <f>F31-D31</f>
        <v>-9</v>
      </c>
      <c r="H31" s="9">
        <v>306</v>
      </c>
      <c r="I31" s="8">
        <f>H31-F31</f>
        <v>1</v>
      </c>
      <c r="J31" s="9">
        <v>319</v>
      </c>
      <c r="K31" s="8">
        <f>J31-H31</f>
        <v>13</v>
      </c>
      <c r="L31" s="9">
        <v>323</v>
      </c>
      <c r="M31" s="8">
        <f>L31-J31</f>
        <v>4</v>
      </c>
      <c r="N31" s="9">
        <v>308</v>
      </c>
      <c r="O31" s="8">
        <f>N31-L31</f>
        <v>-15</v>
      </c>
      <c r="P31" s="9">
        <v>305</v>
      </c>
      <c r="Q31" s="8">
        <f>P31-N31</f>
        <v>-3</v>
      </c>
      <c r="R31" s="10">
        <f>P31-C31</f>
        <v>-15</v>
      </c>
      <c r="S31" s="12">
        <f>P31*100/C31</f>
        <v>95.3125</v>
      </c>
    </row>
    <row r="32" spans="1:19" x14ac:dyDescent="0.25">
      <c r="A32" s="3">
        <v>3569</v>
      </c>
      <c r="B32" s="7" t="s">
        <v>60</v>
      </c>
      <c r="C32" s="9">
        <v>107</v>
      </c>
      <c r="D32" s="9">
        <v>104</v>
      </c>
      <c r="E32" s="8">
        <f>D32-C32</f>
        <v>-3</v>
      </c>
      <c r="F32" s="9">
        <v>109</v>
      </c>
      <c r="G32" s="8">
        <f>F32-D32</f>
        <v>5</v>
      </c>
      <c r="H32" s="9">
        <v>112</v>
      </c>
      <c r="I32" s="8">
        <f>H32-F32</f>
        <v>3</v>
      </c>
      <c r="J32" s="9">
        <v>110</v>
      </c>
      <c r="K32" s="8">
        <f>J32-H32</f>
        <v>-2</v>
      </c>
      <c r="L32" s="9">
        <v>110</v>
      </c>
      <c r="M32" s="8">
        <f>L32-J32</f>
        <v>0</v>
      </c>
      <c r="N32" s="9">
        <v>111</v>
      </c>
      <c r="O32" s="8">
        <f>N32-L32</f>
        <v>1</v>
      </c>
      <c r="P32" s="9">
        <v>111</v>
      </c>
      <c r="Q32" s="8">
        <f>P32-N32</f>
        <v>0</v>
      </c>
      <c r="R32" s="10">
        <f>P32-C32</f>
        <v>4</v>
      </c>
      <c r="S32" s="12">
        <f>P32*100/C32</f>
        <v>103.73831775700934</v>
      </c>
    </row>
    <row r="33" spans="1:19" x14ac:dyDescent="0.25">
      <c r="A33" s="3">
        <v>3720</v>
      </c>
      <c r="B33" s="7" t="s">
        <v>59</v>
      </c>
      <c r="C33" s="9">
        <v>196</v>
      </c>
      <c r="D33" s="9">
        <v>194</v>
      </c>
      <c r="E33" s="8">
        <f>D33-C33</f>
        <v>-2</v>
      </c>
      <c r="F33" s="9">
        <v>193</v>
      </c>
      <c r="G33" s="8">
        <f>F33-D33</f>
        <v>-1</v>
      </c>
      <c r="H33" s="9">
        <v>190</v>
      </c>
      <c r="I33" s="8">
        <f>H33-F33</f>
        <v>-3</v>
      </c>
      <c r="J33" s="9">
        <v>185</v>
      </c>
      <c r="K33" s="8">
        <f>J33-H33</f>
        <v>-5</v>
      </c>
      <c r="L33" s="9">
        <v>187</v>
      </c>
      <c r="M33" s="8">
        <f>L33-J33</f>
        <v>2</v>
      </c>
      <c r="N33" s="9">
        <v>189</v>
      </c>
      <c r="O33" s="8">
        <f>N33-L33</f>
        <v>2</v>
      </c>
      <c r="P33" s="9">
        <v>192</v>
      </c>
      <c r="Q33" s="8">
        <f>P33-N33</f>
        <v>3</v>
      </c>
      <c r="R33" s="10">
        <f>P33-C33</f>
        <v>-4</v>
      </c>
      <c r="S33" s="12">
        <f>P33*100/C33</f>
        <v>97.959183673469383</v>
      </c>
    </row>
    <row r="34" spans="1:19" x14ac:dyDescent="0.25">
      <c r="A34" s="3">
        <v>3724</v>
      </c>
      <c r="B34" s="7" t="s">
        <v>58</v>
      </c>
      <c r="C34" s="9">
        <v>32</v>
      </c>
      <c r="D34" s="9">
        <v>32</v>
      </c>
      <c r="E34" s="8">
        <f>D34-C34</f>
        <v>0</v>
      </c>
      <c r="F34" s="9">
        <v>32</v>
      </c>
      <c r="G34" s="8">
        <f>F34-D34</f>
        <v>0</v>
      </c>
      <c r="H34" s="9">
        <v>33</v>
      </c>
      <c r="I34" s="8">
        <f>H34-F34</f>
        <v>1</v>
      </c>
      <c r="J34" s="9">
        <v>34</v>
      </c>
      <c r="K34" s="8">
        <f>J34-H34</f>
        <v>1</v>
      </c>
      <c r="L34" s="9">
        <v>33</v>
      </c>
      <c r="M34" s="8">
        <f>L34-J34</f>
        <v>-1</v>
      </c>
      <c r="N34" s="9">
        <v>33</v>
      </c>
      <c r="O34" s="8">
        <f>N34-L34</f>
        <v>0</v>
      </c>
      <c r="P34" s="9">
        <v>32</v>
      </c>
      <c r="Q34" s="8">
        <f>P34-N34</f>
        <v>-1</v>
      </c>
      <c r="R34" s="10">
        <f>P34-C34</f>
        <v>0</v>
      </c>
      <c r="S34" s="12">
        <f>P34*100/C34</f>
        <v>100</v>
      </c>
    </row>
    <row r="35" spans="1:19" x14ac:dyDescent="0.25">
      <c r="A35" s="3">
        <v>3799</v>
      </c>
      <c r="B35" s="7" t="s">
        <v>57</v>
      </c>
      <c r="C35" s="9">
        <v>12</v>
      </c>
      <c r="D35" s="9">
        <v>16</v>
      </c>
      <c r="E35" s="8">
        <f>D35-C35</f>
        <v>4</v>
      </c>
      <c r="F35" s="9">
        <v>15</v>
      </c>
      <c r="G35" s="8">
        <f>F35-D35</f>
        <v>-1</v>
      </c>
      <c r="H35" s="9">
        <v>17</v>
      </c>
      <c r="I35" s="8">
        <f>H35-F35</f>
        <v>2</v>
      </c>
      <c r="J35" s="9">
        <v>18</v>
      </c>
      <c r="K35" s="8">
        <f>J35-H35</f>
        <v>1</v>
      </c>
      <c r="L35" s="9">
        <v>17</v>
      </c>
      <c r="M35" s="8">
        <f>L35-J35</f>
        <v>-1</v>
      </c>
      <c r="N35" s="9">
        <v>18</v>
      </c>
      <c r="O35" s="8">
        <f>N35-L35</f>
        <v>1</v>
      </c>
      <c r="P35" s="9">
        <v>18</v>
      </c>
      <c r="Q35" s="8">
        <f>P35-N35</f>
        <v>0</v>
      </c>
      <c r="R35" s="10">
        <f>P35-C35</f>
        <v>6</v>
      </c>
      <c r="S35" s="12">
        <f>P35*100/C35</f>
        <v>150</v>
      </c>
    </row>
    <row r="36" spans="1:19" x14ac:dyDescent="0.25">
      <c r="A36" s="3">
        <v>4413</v>
      </c>
      <c r="B36" s="7" t="s">
        <v>55</v>
      </c>
      <c r="C36" s="9">
        <v>96</v>
      </c>
      <c r="D36" s="9">
        <v>95</v>
      </c>
      <c r="E36" s="8">
        <f>D36-C36</f>
        <v>-1</v>
      </c>
      <c r="F36" s="9">
        <v>92</v>
      </c>
      <c r="G36" s="8">
        <f>F36-D36</f>
        <v>-3</v>
      </c>
      <c r="H36" s="9">
        <v>91</v>
      </c>
      <c r="I36" s="8">
        <f>H36-F36</f>
        <v>-1</v>
      </c>
      <c r="J36" s="9">
        <v>88</v>
      </c>
      <c r="K36" s="8">
        <f>J36-H36</f>
        <v>-3</v>
      </c>
      <c r="L36" s="9">
        <v>91</v>
      </c>
      <c r="M36" s="8">
        <f>L36-J36</f>
        <v>3</v>
      </c>
      <c r="N36" s="9">
        <v>97</v>
      </c>
      <c r="O36" s="8">
        <f>N36-L36</f>
        <v>6</v>
      </c>
      <c r="P36" s="9">
        <v>100</v>
      </c>
      <c r="Q36" s="8">
        <f>P36-N36</f>
        <v>3</v>
      </c>
      <c r="R36" s="10">
        <f>P36-C36</f>
        <v>4</v>
      </c>
      <c r="S36" s="12">
        <f>P36*100/C36</f>
        <v>104.16666666666667</v>
      </c>
    </row>
    <row r="37" spans="1:19" x14ac:dyDescent="0.25">
      <c r="A37" s="3">
        <v>4416</v>
      </c>
      <c r="B37" s="7" t="s">
        <v>54</v>
      </c>
      <c r="C37" s="9">
        <v>19</v>
      </c>
      <c r="D37" s="9">
        <v>22</v>
      </c>
      <c r="E37" s="8">
        <f>D37-C37</f>
        <v>3</v>
      </c>
      <c r="F37" s="9">
        <v>21</v>
      </c>
      <c r="G37" s="8">
        <f>F37-D37</f>
        <v>-1</v>
      </c>
      <c r="H37" s="9">
        <v>19</v>
      </c>
      <c r="I37" s="8">
        <f>H37-F37</f>
        <v>-2</v>
      </c>
      <c r="J37" s="9">
        <v>21</v>
      </c>
      <c r="K37" s="8">
        <f>J37-H37</f>
        <v>2</v>
      </c>
      <c r="L37" s="9">
        <v>21</v>
      </c>
      <c r="M37" s="8">
        <f>L37-J37</f>
        <v>0</v>
      </c>
      <c r="N37" s="9">
        <v>21</v>
      </c>
      <c r="O37" s="8">
        <f>N37-L37</f>
        <v>0</v>
      </c>
      <c r="P37" s="9">
        <v>24</v>
      </c>
      <c r="Q37" s="8">
        <f>P37-N37</f>
        <v>3</v>
      </c>
      <c r="R37" s="10">
        <f>P37-C37</f>
        <v>5</v>
      </c>
      <c r="S37" s="12">
        <f>P37*100/C37</f>
        <v>126.31578947368421</v>
      </c>
    </row>
    <row r="38" spans="1:19" x14ac:dyDescent="0.25">
      <c r="A38" s="3">
        <v>4421</v>
      </c>
      <c r="B38" s="7" t="s">
        <v>53</v>
      </c>
      <c r="C38" s="9">
        <v>20</v>
      </c>
      <c r="D38" s="9">
        <v>19</v>
      </c>
      <c r="E38" s="8">
        <f>D38-C38</f>
        <v>-1</v>
      </c>
      <c r="F38" s="9">
        <v>18</v>
      </c>
      <c r="G38" s="8">
        <f>F38-D38</f>
        <v>-1</v>
      </c>
      <c r="H38" s="9">
        <v>15</v>
      </c>
      <c r="I38" s="8">
        <f>H38-F38</f>
        <v>-3</v>
      </c>
      <c r="J38" s="9">
        <v>13</v>
      </c>
      <c r="K38" s="8">
        <f>J38-H38</f>
        <v>-2</v>
      </c>
      <c r="L38" s="9">
        <v>10</v>
      </c>
      <c r="M38" s="8">
        <f>L38-J38</f>
        <v>-3</v>
      </c>
      <c r="N38" s="9">
        <v>9</v>
      </c>
      <c r="O38" s="8">
        <f>N38-L38</f>
        <v>-1</v>
      </c>
      <c r="P38" s="9">
        <v>15</v>
      </c>
      <c r="Q38" s="8">
        <f>P38-N38</f>
        <v>6</v>
      </c>
      <c r="R38" s="10">
        <f>P38-C38</f>
        <v>-5</v>
      </c>
      <c r="S38" s="12">
        <f>P38*100/C38</f>
        <v>75</v>
      </c>
    </row>
    <row r="39" spans="1:19" x14ac:dyDescent="0.25">
      <c r="A39" s="3">
        <v>4443</v>
      </c>
      <c r="B39" s="7" t="s">
        <v>52</v>
      </c>
      <c r="C39" s="9">
        <v>16</v>
      </c>
      <c r="D39" s="9">
        <v>16</v>
      </c>
      <c r="E39" s="8">
        <f>D39-C39</f>
        <v>0</v>
      </c>
      <c r="F39" s="9">
        <v>15</v>
      </c>
      <c r="G39" s="8">
        <f>F39-D39</f>
        <v>-1</v>
      </c>
      <c r="H39" s="9">
        <v>18</v>
      </c>
      <c r="I39" s="8">
        <f>H39-F39</f>
        <v>3</v>
      </c>
      <c r="J39" s="9">
        <v>19</v>
      </c>
      <c r="K39" s="8">
        <f>J39-H39</f>
        <v>1</v>
      </c>
      <c r="L39" s="9">
        <v>20</v>
      </c>
      <c r="M39" s="8">
        <f>L39-J39</f>
        <v>1</v>
      </c>
      <c r="N39" s="9">
        <v>27</v>
      </c>
      <c r="O39" s="8">
        <f>N39-L39</f>
        <v>7</v>
      </c>
      <c r="P39" s="9">
        <v>19</v>
      </c>
      <c r="Q39" s="8">
        <f>P39-N39</f>
        <v>-8</v>
      </c>
      <c r="R39" s="10">
        <f>P39-C39</f>
        <v>3</v>
      </c>
      <c r="S39" s="12">
        <f>P39*100/C39</f>
        <v>118.75</v>
      </c>
    </row>
    <row r="40" spans="1:19" x14ac:dyDescent="0.25">
      <c r="A40" s="3">
        <v>4602</v>
      </c>
      <c r="B40" s="7" t="s">
        <v>51</v>
      </c>
      <c r="C40" s="9">
        <v>123</v>
      </c>
      <c r="D40" s="9">
        <v>118</v>
      </c>
      <c r="E40" s="8">
        <f>D40-C40</f>
        <v>-5</v>
      </c>
      <c r="F40" s="9">
        <v>114</v>
      </c>
      <c r="G40" s="8">
        <f>F40-D40</f>
        <v>-4</v>
      </c>
      <c r="H40" s="9">
        <v>109</v>
      </c>
      <c r="I40" s="8">
        <f>H40-F40</f>
        <v>-5</v>
      </c>
      <c r="J40" s="9">
        <v>108</v>
      </c>
      <c r="K40" s="8">
        <f>J40-H40</f>
        <v>-1</v>
      </c>
      <c r="L40" s="9">
        <v>105</v>
      </c>
      <c r="M40" s="8">
        <f>L40-J40</f>
        <v>-3</v>
      </c>
      <c r="N40" s="9">
        <v>102</v>
      </c>
      <c r="O40" s="8">
        <f>N40-L40</f>
        <v>-3</v>
      </c>
      <c r="P40" s="9">
        <v>98</v>
      </c>
      <c r="Q40" s="8">
        <f>P40-N40</f>
        <v>-4</v>
      </c>
      <c r="R40" s="10">
        <f>P40-C40</f>
        <v>-25</v>
      </c>
      <c r="S40" s="12">
        <f>P40*100/C40</f>
        <v>79.674796747967477</v>
      </c>
    </row>
    <row r="41" spans="1:19" x14ac:dyDescent="0.25">
      <c r="A41" s="3">
        <v>4614</v>
      </c>
      <c r="B41" s="7" t="s">
        <v>50</v>
      </c>
      <c r="C41" s="9">
        <v>75</v>
      </c>
      <c r="D41" s="9">
        <v>81</v>
      </c>
      <c r="E41" s="8">
        <f>D41-C41</f>
        <v>6</v>
      </c>
      <c r="F41" s="9">
        <v>79</v>
      </c>
      <c r="G41" s="8">
        <f>F41-D41</f>
        <v>-2</v>
      </c>
      <c r="H41" s="9">
        <v>80</v>
      </c>
      <c r="I41" s="8">
        <f>H41-F41</f>
        <v>1</v>
      </c>
      <c r="J41" s="9">
        <v>77</v>
      </c>
      <c r="K41" s="8">
        <f>J41-H41</f>
        <v>-3</v>
      </c>
      <c r="L41" s="9">
        <v>69</v>
      </c>
      <c r="M41" s="8">
        <f>L41-J41</f>
        <v>-8</v>
      </c>
      <c r="N41" s="9">
        <v>75</v>
      </c>
      <c r="O41" s="8">
        <f>N41-L41</f>
        <v>6</v>
      </c>
      <c r="P41" s="9">
        <v>72</v>
      </c>
      <c r="Q41" s="8">
        <f>P41-N41</f>
        <v>-3</v>
      </c>
      <c r="R41" s="10">
        <f>P41-C41</f>
        <v>-3</v>
      </c>
      <c r="S41" s="12">
        <f>P41*100/C41</f>
        <v>96</v>
      </c>
    </row>
    <row r="42" spans="1:19" x14ac:dyDescent="0.25">
      <c r="A42" s="3">
        <v>4728</v>
      </c>
      <c r="B42" s="7" t="s">
        <v>49</v>
      </c>
      <c r="C42" s="9">
        <v>71</v>
      </c>
      <c r="D42" s="9">
        <v>72</v>
      </c>
      <c r="E42" s="8">
        <f>D42-C42</f>
        <v>1</v>
      </c>
      <c r="F42" s="9">
        <v>70</v>
      </c>
      <c r="G42" s="8">
        <f>F42-D42</f>
        <v>-2</v>
      </c>
      <c r="H42" s="9">
        <v>66</v>
      </c>
      <c r="I42" s="8">
        <f>H42-F42</f>
        <v>-4</v>
      </c>
      <c r="J42" s="9">
        <v>73</v>
      </c>
      <c r="K42" s="8">
        <f>J42-H42</f>
        <v>7</v>
      </c>
      <c r="L42" s="9">
        <v>74</v>
      </c>
      <c r="M42" s="8">
        <f>L42-J42</f>
        <v>1</v>
      </c>
      <c r="N42" s="9">
        <v>85</v>
      </c>
      <c r="O42" s="8">
        <f>N42-L42</f>
        <v>11</v>
      </c>
      <c r="P42" s="9">
        <v>88</v>
      </c>
      <c r="Q42" s="8">
        <f>P42-N42</f>
        <v>3</v>
      </c>
      <c r="R42" s="10">
        <f>P42-C42</f>
        <v>17</v>
      </c>
      <c r="S42" s="12">
        <f>P42*100/C42</f>
        <v>123.94366197183099</v>
      </c>
    </row>
    <row r="43" spans="1:19" x14ac:dyDescent="0.25">
      <c r="A43" s="3">
        <v>4733</v>
      </c>
      <c r="B43" s="7" t="s">
        <v>48</v>
      </c>
      <c r="C43" s="9">
        <v>95</v>
      </c>
      <c r="D43" s="9">
        <v>95</v>
      </c>
      <c r="E43" s="8">
        <f>D43-C43</f>
        <v>0</v>
      </c>
      <c r="F43" s="9">
        <v>95</v>
      </c>
      <c r="G43" s="8">
        <f>F43-D43</f>
        <v>0</v>
      </c>
      <c r="H43" s="9">
        <v>95</v>
      </c>
      <c r="I43" s="8">
        <f>H43-F43</f>
        <v>0</v>
      </c>
      <c r="J43" s="9">
        <v>88</v>
      </c>
      <c r="K43" s="8">
        <f>J43-H43</f>
        <v>-7</v>
      </c>
      <c r="L43" s="9">
        <v>90</v>
      </c>
      <c r="M43" s="8">
        <f>L43-J43</f>
        <v>2</v>
      </c>
      <c r="N43" s="9">
        <v>82</v>
      </c>
      <c r="O43" s="8">
        <f>N43-L43</f>
        <v>-8</v>
      </c>
      <c r="P43" s="9">
        <v>80</v>
      </c>
      <c r="Q43" s="8">
        <f>P43-N43</f>
        <v>-2</v>
      </c>
      <c r="R43" s="10">
        <f>P43-C43</f>
        <v>-15</v>
      </c>
      <c r="S43" s="12">
        <f>P43*100/C43</f>
        <v>84.21052631578948</v>
      </c>
    </row>
    <row r="44" spans="1:19" x14ac:dyDescent="0.25">
      <c r="A44" s="3">
        <v>4741</v>
      </c>
      <c r="B44" s="7" t="s">
        <v>47</v>
      </c>
      <c r="C44" s="9">
        <v>91</v>
      </c>
      <c r="D44" s="9">
        <v>89</v>
      </c>
      <c r="E44" s="8">
        <f>D44-C44</f>
        <v>-2</v>
      </c>
      <c r="F44" s="9">
        <v>92</v>
      </c>
      <c r="G44" s="8">
        <f>F44-D44</f>
        <v>3</v>
      </c>
      <c r="H44" s="9">
        <v>88</v>
      </c>
      <c r="I44" s="8">
        <f>H44-F44</f>
        <v>-4</v>
      </c>
      <c r="J44" s="9">
        <v>89</v>
      </c>
      <c r="K44" s="8">
        <f>J44-H44</f>
        <v>1</v>
      </c>
      <c r="L44" s="9">
        <v>88</v>
      </c>
      <c r="M44" s="8">
        <f>L44-J44</f>
        <v>-1</v>
      </c>
      <c r="N44" s="9">
        <v>97</v>
      </c>
      <c r="O44" s="8">
        <f>N44-L44</f>
        <v>9</v>
      </c>
      <c r="P44" s="9">
        <v>96</v>
      </c>
      <c r="Q44" s="8">
        <f>P44-N44</f>
        <v>-1</v>
      </c>
      <c r="R44" s="10">
        <f>P44-C44</f>
        <v>5</v>
      </c>
      <c r="S44" s="12">
        <f>P44*100/C44</f>
        <v>105.49450549450549</v>
      </c>
    </row>
    <row r="45" spans="1:19" x14ac:dyDescent="0.25">
      <c r="A45" s="3">
        <v>4924</v>
      </c>
      <c r="B45" s="7" t="s">
        <v>46</v>
      </c>
      <c r="C45" s="9">
        <v>12</v>
      </c>
      <c r="D45" s="9">
        <v>12</v>
      </c>
      <c r="E45" s="8">
        <f>D45-C45</f>
        <v>0</v>
      </c>
      <c r="F45" s="9">
        <v>14</v>
      </c>
      <c r="G45" s="8">
        <f>F45-D45</f>
        <v>2</v>
      </c>
      <c r="H45" s="9">
        <v>13</v>
      </c>
      <c r="I45" s="8">
        <f>H45-F45</f>
        <v>-1</v>
      </c>
      <c r="J45" s="9">
        <v>13</v>
      </c>
      <c r="K45" s="8">
        <f>J45-H45</f>
        <v>0</v>
      </c>
      <c r="L45" s="9">
        <v>12</v>
      </c>
      <c r="M45" s="8">
        <f>L45-J45</f>
        <v>-1</v>
      </c>
      <c r="N45" s="9">
        <v>12</v>
      </c>
      <c r="O45" s="8">
        <f>N45-L45</f>
        <v>0</v>
      </c>
      <c r="P45" s="9">
        <v>12</v>
      </c>
      <c r="Q45" s="8">
        <f>P45-N45</f>
        <v>0</v>
      </c>
      <c r="R45" s="10">
        <f>P45-C45</f>
        <v>0</v>
      </c>
      <c r="S45" s="12">
        <f>P45*100/C45</f>
        <v>100</v>
      </c>
    </row>
    <row r="46" spans="1:19" x14ac:dyDescent="0.25">
      <c r="A46" s="3">
        <v>5126</v>
      </c>
      <c r="B46" s="7" t="s">
        <v>45</v>
      </c>
      <c r="C46" s="9">
        <v>16</v>
      </c>
      <c r="D46" s="9">
        <v>14</v>
      </c>
      <c r="E46" s="8">
        <f>D46-C46</f>
        <v>-2</v>
      </c>
      <c r="F46" s="9">
        <v>15</v>
      </c>
      <c r="G46" s="8">
        <f>F46-D46</f>
        <v>1</v>
      </c>
      <c r="H46" s="9">
        <v>15</v>
      </c>
      <c r="I46" s="8">
        <f>H46-F46</f>
        <v>0</v>
      </c>
      <c r="J46" s="9">
        <v>15</v>
      </c>
      <c r="K46" s="8">
        <f>J46-H46</f>
        <v>0</v>
      </c>
      <c r="L46" s="9">
        <v>14</v>
      </c>
      <c r="M46" s="8">
        <f>L46-J46</f>
        <v>-1</v>
      </c>
      <c r="N46" s="9">
        <v>13</v>
      </c>
      <c r="O46" s="8">
        <f>N46-L46</f>
        <v>-1</v>
      </c>
      <c r="P46" s="9">
        <v>15</v>
      </c>
      <c r="Q46" s="8">
        <f>P46-N46</f>
        <v>2</v>
      </c>
      <c r="R46" s="10">
        <f>P46-C46</f>
        <v>-1</v>
      </c>
      <c r="S46" s="12">
        <f>P46*100/C46</f>
        <v>93.75</v>
      </c>
    </row>
    <row r="47" spans="1:19" x14ac:dyDescent="0.25">
      <c r="A47" s="3">
        <v>5254</v>
      </c>
      <c r="B47" s="7" t="s">
        <v>44</v>
      </c>
      <c r="C47" s="9">
        <v>14</v>
      </c>
      <c r="D47" s="9">
        <v>15</v>
      </c>
      <c r="E47" s="8">
        <f>D47-C47</f>
        <v>1</v>
      </c>
      <c r="F47" s="9">
        <v>14</v>
      </c>
      <c r="G47" s="8">
        <f>F47-D47</f>
        <v>-1</v>
      </c>
      <c r="H47" s="9">
        <v>14</v>
      </c>
      <c r="I47" s="8">
        <f>H47-F47</f>
        <v>0</v>
      </c>
      <c r="J47" s="9">
        <v>12</v>
      </c>
      <c r="K47" s="8">
        <f>J47-H47</f>
        <v>-2</v>
      </c>
      <c r="L47" s="9">
        <v>12</v>
      </c>
      <c r="M47" s="8">
        <f>L47-J47</f>
        <v>0</v>
      </c>
      <c r="N47" s="9">
        <v>14</v>
      </c>
      <c r="O47" s="8">
        <f>N47-L47</f>
        <v>2</v>
      </c>
      <c r="P47" s="9">
        <v>12</v>
      </c>
      <c r="Q47" s="8">
        <f>P47-N47</f>
        <v>-2</v>
      </c>
      <c r="R47" s="10">
        <f>P47-C47</f>
        <v>-2</v>
      </c>
      <c r="S47" s="12">
        <f>P47*100/C47</f>
        <v>85.714285714285708</v>
      </c>
    </row>
    <row r="48" spans="1:19" x14ac:dyDescent="0.25">
      <c r="A48" s="3">
        <v>5520</v>
      </c>
      <c r="B48" s="7" t="s">
        <v>41</v>
      </c>
      <c r="C48" s="9">
        <v>22</v>
      </c>
      <c r="D48" s="9">
        <v>20</v>
      </c>
      <c r="E48" s="8">
        <f>D48-C48</f>
        <v>-2</v>
      </c>
      <c r="F48" s="9">
        <v>23</v>
      </c>
      <c r="G48" s="8">
        <f>F48-D48</f>
        <v>3</v>
      </c>
      <c r="H48" s="9">
        <v>23</v>
      </c>
      <c r="I48" s="8">
        <f>H48-F48</f>
        <v>0</v>
      </c>
      <c r="J48" s="9">
        <v>24</v>
      </c>
      <c r="K48" s="8">
        <f>J48-H48</f>
        <v>1</v>
      </c>
      <c r="L48" s="9">
        <v>25</v>
      </c>
      <c r="M48" s="8">
        <f>L48-J48</f>
        <v>1</v>
      </c>
      <c r="N48" s="9">
        <v>24</v>
      </c>
      <c r="O48" s="8">
        <f>N48-L48</f>
        <v>-1</v>
      </c>
      <c r="P48" s="9">
        <v>20</v>
      </c>
      <c r="Q48" s="8">
        <f>P48-N48</f>
        <v>-4</v>
      </c>
      <c r="R48" s="10">
        <f>P48-C48</f>
        <v>-2</v>
      </c>
      <c r="S48" s="12">
        <f>P48*100/C48</f>
        <v>90.909090909090907</v>
      </c>
    </row>
    <row r="49" spans="1:19" x14ac:dyDescent="0.25">
      <c r="A49" s="3">
        <v>5516</v>
      </c>
      <c r="B49" s="7" t="s">
        <v>42</v>
      </c>
      <c r="C49" s="9">
        <v>40</v>
      </c>
      <c r="D49" s="9">
        <v>42</v>
      </c>
      <c r="E49" s="8">
        <f>D49-C49</f>
        <v>2</v>
      </c>
      <c r="F49" s="9">
        <v>39</v>
      </c>
      <c r="G49" s="8">
        <f>F49-D49</f>
        <v>-3</v>
      </c>
      <c r="H49" s="9">
        <v>39</v>
      </c>
      <c r="I49" s="8">
        <f>H49-F49</f>
        <v>0</v>
      </c>
      <c r="J49" s="9">
        <v>38</v>
      </c>
      <c r="K49" s="8">
        <f>J49-H49</f>
        <v>-1</v>
      </c>
      <c r="L49" s="9">
        <v>37</v>
      </c>
      <c r="M49" s="8">
        <f>L49-J49</f>
        <v>-1</v>
      </c>
      <c r="N49" s="9">
        <v>39</v>
      </c>
      <c r="O49" s="8">
        <f>N49-L49</f>
        <v>2</v>
      </c>
      <c r="P49" s="9">
        <v>40</v>
      </c>
      <c r="Q49" s="8">
        <f>P49-N49</f>
        <v>1</v>
      </c>
      <c r="R49" s="10">
        <f>P49-C49</f>
        <v>0</v>
      </c>
      <c r="S49" s="12">
        <f>P49*100/C49</f>
        <v>100</v>
      </c>
    </row>
    <row r="50" spans="1:19" x14ac:dyDescent="0.25">
      <c r="A50" s="3">
        <v>5522</v>
      </c>
      <c r="B50" s="7" t="s">
        <v>40</v>
      </c>
      <c r="C50" s="9">
        <v>29</v>
      </c>
      <c r="D50" s="9">
        <v>29</v>
      </c>
      <c r="E50" s="8">
        <f>D50-C50</f>
        <v>0</v>
      </c>
      <c r="F50" s="9">
        <v>29</v>
      </c>
      <c r="G50" s="8">
        <f>F50-D50</f>
        <v>0</v>
      </c>
      <c r="H50" s="9">
        <v>23</v>
      </c>
      <c r="I50" s="8">
        <f>H50-F50</f>
        <v>-6</v>
      </c>
      <c r="J50" s="9">
        <v>24</v>
      </c>
      <c r="K50" s="8">
        <f>J50-H50</f>
        <v>1</v>
      </c>
      <c r="L50" s="9">
        <v>25</v>
      </c>
      <c r="M50" s="8">
        <f>L50-J50</f>
        <v>1</v>
      </c>
      <c r="N50" s="9">
        <v>24</v>
      </c>
      <c r="O50" s="8">
        <f>N50-L50</f>
        <v>-1</v>
      </c>
      <c r="P50" s="9">
        <v>24</v>
      </c>
      <c r="Q50" s="8">
        <f>P50-N50</f>
        <v>0</v>
      </c>
      <c r="R50" s="10">
        <f>P50-C50</f>
        <v>-5</v>
      </c>
      <c r="S50" s="12">
        <f>P50*100/C50</f>
        <v>82.758620689655174</v>
      </c>
    </row>
    <row r="51" spans="1:19" x14ac:dyDescent="0.25">
      <c r="A51" s="3">
        <v>5588</v>
      </c>
      <c r="B51" s="7" t="s">
        <v>39</v>
      </c>
      <c r="C51" s="9">
        <v>18</v>
      </c>
      <c r="D51" s="9">
        <v>17</v>
      </c>
      <c r="E51" s="8">
        <f>D51-C51</f>
        <v>-1</v>
      </c>
      <c r="F51" s="9">
        <v>17</v>
      </c>
      <c r="G51" s="8">
        <f>F51-D51</f>
        <v>0</v>
      </c>
      <c r="H51" s="9">
        <v>16</v>
      </c>
      <c r="I51" s="8">
        <f>H51-F51</f>
        <v>-1</v>
      </c>
      <c r="J51" s="9">
        <v>14</v>
      </c>
      <c r="K51" s="8">
        <f>J51-H51</f>
        <v>-2</v>
      </c>
      <c r="L51" s="9">
        <v>13</v>
      </c>
      <c r="M51" s="8">
        <f>L51-J51</f>
        <v>-1</v>
      </c>
      <c r="N51" s="9">
        <v>13</v>
      </c>
      <c r="O51" s="8">
        <f>N51-L51</f>
        <v>0</v>
      </c>
      <c r="P51" s="9">
        <v>17</v>
      </c>
      <c r="Q51" s="8">
        <f>P51-N51</f>
        <v>4</v>
      </c>
      <c r="R51" s="10">
        <f>P51-C51</f>
        <v>-1</v>
      </c>
      <c r="S51" s="12">
        <f>P51*100/C51</f>
        <v>94.444444444444443</v>
      </c>
    </row>
    <row r="52" spans="1:19" x14ac:dyDescent="0.25">
      <c r="A52" s="3">
        <v>5608</v>
      </c>
      <c r="B52" s="7" t="s">
        <v>38</v>
      </c>
      <c r="C52" s="9">
        <v>48</v>
      </c>
      <c r="D52" s="9">
        <v>47</v>
      </c>
      <c r="E52" s="8">
        <f>D52-C52</f>
        <v>-1</v>
      </c>
      <c r="F52" s="9">
        <v>44</v>
      </c>
      <c r="G52" s="8">
        <f>F52-D52</f>
        <v>-3</v>
      </c>
      <c r="H52" s="9">
        <v>44</v>
      </c>
      <c r="I52" s="8">
        <f>H52-F52</f>
        <v>0</v>
      </c>
      <c r="J52" s="9">
        <v>42</v>
      </c>
      <c r="K52" s="8">
        <f>J52-H52</f>
        <v>-2</v>
      </c>
      <c r="L52" s="9">
        <v>39</v>
      </c>
      <c r="M52" s="8">
        <f>L52-J52</f>
        <v>-3</v>
      </c>
      <c r="N52" s="9">
        <v>38</v>
      </c>
      <c r="O52" s="8">
        <f>N52-L52</f>
        <v>-1</v>
      </c>
      <c r="P52" s="9">
        <v>37</v>
      </c>
      <c r="Q52" s="8">
        <f>P52-N52</f>
        <v>-1</v>
      </c>
      <c r="R52" s="10">
        <f>P52-C52</f>
        <v>-11</v>
      </c>
      <c r="S52" s="12">
        <f>P52*100/C52</f>
        <v>77.083333333333329</v>
      </c>
    </row>
    <row r="53" spans="1:19" x14ac:dyDescent="0.25">
      <c r="A53" s="3">
        <v>5634</v>
      </c>
      <c r="B53" s="7" t="s">
        <v>37</v>
      </c>
      <c r="C53" s="9">
        <v>23</v>
      </c>
      <c r="D53" s="9">
        <v>22</v>
      </c>
      <c r="E53" s="8">
        <f>D53-C53</f>
        <v>-1</v>
      </c>
      <c r="F53" s="9">
        <v>17</v>
      </c>
      <c r="G53" s="8">
        <f>F53-D53</f>
        <v>-5</v>
      </c>
      <c r="H53" s="9">
        <v>19</v>
      </c>
      <c r="I53" s="8">
        <f>H53-F53</f>
        <v>2</v>
      </c>
      <c r="J53" s="9">
        <v>19</v>
      </c>
      <c r="K53" s="8">
        <f>J53-H53</f>
        <v>0</v>
      </c>
      <c r="L53" s="9">
        <v>18</v>
      </c>
      <c r="M53" s="8">
        <f>L53-J53</f>
        <v>-1</v>
      </c>
      <c r="N53" s="9">
        <v>17</v>
      </c>
      <c r="O53" s="8">
        <f>N53-L53</f>
        <v>-1</v>
      </c>
      <c r="P53" s="9">
        <v>17</v>
      </c>
      <c r="Q53" s="8">
        <f>P53-N53</f>
        <v>0</v>
      </c>
      <c r="R53" s="10">
        <f>P53-C53</f>
        <v>-6</v>
      </c>
      <c r="S53" s="12">
        <f>P53*100/C53</f>
        <v>73.913043478260875</v>
      </c>
    </row>
    <row r="54" spans="1:19" x14ac:dyDescent="0.25">
      <c r="A54" s="3">
        <v>5687</v>
      </c>
      <c r="B54" s="7" t="s">
        <v>36</v>
      </c>
      <c r="C54" s="9">
        <v>24</v>
      </c>
      <c r="D54" s="9">
        <v>28</v>
      </c>
      <c r="E54" s="8">
        <f>D54-C54</f>
        <v>4</v>
      </c>
      <c r="F54" s="9">
        <v>28</v>
      </c>
      <c r="G54" s="8">
        <f>F54-D54</f>
        <v>0</v>
      </c>
      <c r="H54" s="9">
        <v>28</v>
      </c>
      <c r="I54" s="8">
        <f>H54-F54</f>
        <v>0</v>
      </c>
      <c r="J54" s="9">
        <v>29</v>
      </c>
      <c r="K54" s="8">
        <f>J54-H54</f>
        <v>1</v>
      </c>
      <c r="L54" s="9">
        <v>28</v>
      </c>
      <c r="M54" s="8">
        <f>L54-J54</f>
        <v>-1</v>
      </c>
      <c r="N54" s="9">
        <v>26</v>
      </c>
      <c r="O54" s="8">
        <f>N54-L54</f>
        <v>-2</v>
      </c>
      <c r="P54" s="9">
        <v>26</v>
      </c>
      <c r="Q54" s="8">
        <f>P54-N54</f>
        <v>0</v>
      </c>
      <c r="R54" s="10">
        <f>P54-C54</f>
        <v>2</v>
      </c>
      <c r="S54" s="12">
        <f>P54*100/C54</f>
        <v>108.33333333333333</v>
      </c>
    </row>
    <row r="55" spans="1:19" x14ac:dyDescent="0.25">
      <c r="A55" s="3">
        <v>5717</v>
      </c>
      <c r="B55" s="7" t="s">
        <v>35</v>
      </c>
      <c r="C55" s="9">
        <v>44</v>
      </c>
      <c r="D55" s="9">
        <v>45</v>
      </c>
      <c r="E55" s="8">
        <f>D55-C55</f>
        <v>1</v>
      </c>
      <c r="F55" s="9">
        <v>42</v>
      </c>
      <c r="G55" s="8">
        <f>F55-D55</f>
        <v>-3</v>
      </c>
      <c r="H55" s="9">
        <v>43</v>
      </c>
      <c r="I55" s="8">
        <f>H55-F55</f>
        <v>1</v>
      </c>
      <c r="J55" s="9">
        <v>49</v>
      </c>
      <c r="K55" s="8">
        <f>J55-H55</f>
        <v>6</v>
      </c>
      <c r="L55" s="9">
        <v>51</v>
      </c>
      <c r="M55" s="8">
        <f>L55-J55</f>
        <v>2</v>
      </c>
      <c r="N55" s="9">
        <v>52</v>
      </c>
      <c r="O55" s="8">
        <f>N55-L55</f>
        <v>1</v>
      </c>
      <c r="P55" s="9">
        <v>47</v>
      </c>
      <c r="Q55" s="8">
        <f>P55-N55</f>
        <v>-5</v>
      </c>
      <c r="R55" s="10">
        <f>P55-C55</f>
        <v>3</v>
      </c>
      <c r="S55" s="12">
        <f>P55*100/C55</f>
        <v>106.81818181818181</v>
      </c>
    </row>
    <row r="56" spans="1:19" x14ac:dyDescent="0.25">
      <c r="A56" s="3">
        <v>5911</v>
      </c>
      <c r="B56" s="7" t="s">
        <v>34</v>
      </c>
      <c r="C56" s="9">
        <v>29</v>
      </c>
      <c r="D56" s="9">
        <v>30</v>
      </c>
      <c r="E56" s="8">
        <f>D56-C56</f>
        <v>1</v>
      </c>
      <c r="F56" s="9">
        <v>27</v>
      </c>
      <c r="G56" s="8">
        <f>F56-D56</f>
        <v>-3</v>
      </c>
      <c r="H56" s="9">
        <v>35</v>
      </c>
      <c r="I56" s="8">
        <f>H56-F56</f>
        <v>8</v>
      </c>
      <c r="J56" s="9">
        <v>32</v>
      </c>
      <c r="K56" s="8">
        <f>J56-H56</f>
        <v>-3</v>
      </c>
      <c r="L56" s="9">
        <v>35</v>
      </c>
      <c r="M56" s="8">
        <f>L56-J56</f>
        <v>3</v>
      </c>
      <c r="N56" s="9">
        <v>35</v>
      </c>
      <c r="O56" s="8">
        <f>N56-L56</f>
        <v>0</v>
      </c>
      <c r="P56" s="9">
        <v>32</v>
      </c>
      <c r="Q56" s="8">
        <f>P56-N56</f>
        <v>-3</v>
      </c>
      <c r="R56" s="10">
        <f>P56-C56</f>
        <v>3</v>
      </c>
      <c r="S56" s="12">
        <f>P56*100/C56</f>
        <v>110.34482758620689</v>
      </c>
    </row>
    <row r="57" spans="1:19" x14ac:dyDescent="0.25">
      <c r="A57" s="3">
        <v>6274</v>
      </c>
      <c r="B57" s="7" t="s">
        <v>33</v>
      </c>
      <c r="C57" s="9">
        <v>148</v>
      </c>
      <c r="D57" s="9">
        <v>149</v>
      </c>
      <c r="E57" s="8">
        <f>D57-C57</f>
        <v>1</v>
      </c>
      <c r="F57" s="9">
        <v>151</v>
      </c>
      <c r="G57" s="8">
        <f>F57-D57</f>
        <v>2</v>
      </c>
      <c r="H57" s="9">
        <v>152</v>
      </c>
      <c r="I57" s="8">
        <f>H57-F57</f>
        <v>1</v>
      </c>
      <c r="J57" s="9">
        <v>153</v>
      </c>
      <c r="K57" s="8">
        <f>J57-H57</f>
        <v>1</v>
      </c>
      <c r="L57" s="9">
        <v>148</v>
      </c>
      <c r="M57" s="8">
        <f>L57-J57</f>
        <v>-5</v>
      </c>
      <c r="N57" s="9">
        <v>157</v>
      </c>
      <c r="O57" s="8">
        <f>N57-L57</f>
        <v>9</v>
      </c>
      <c r="P57" s="9">
        <v>153</v>
      </c>
      <c r="Q57" s="8">
        <f>P57-N57</f>
        <v>-4</v>
      </c>
      <c r="R57" s="10">
        <f>P57-C57</f>
        <v>5</v>
      </c>
      <c r="S57" s="12">
        <f>P57*100/C57</f>
        <v>103.37837837837837</v>
      </c>
    </row>
    <row r="58" spans="1:19" x14ac:dyDescent="0.25">
      <c r="A58" s="3">
        <v>6443</v>
      </c>
      <c r="B58" s="7" t="s">
        <v>32</v>
      </c>
      <c r="C58" s="9">
        <v>143</v>
      </c>
      <c r="D58" s="9">
        <v>132</v>
      </c>
      <c r="E58" s="8">
        <f>D58-C58</f>
        <v>-11</v>
      </c>
      <c r="F58" s="9">
        <v>126</v>
      </c>
      <c r="G58" s="8">
        <f>F58-D58</f>
        <v>-6</v>
      </c>
      <c r="H58" s="9">
        <v>130</v>
      </c>
      <c r="I58" s="8">
        <f>H58-F58</f>
        <v>4</v>
      </c>
      <c r="J58" s="9">
        <v>130</v>
      </c>
      <c r="K58" s="8">
        <f>J58-H58</f>
        <v>0</v>
      </c>
      <c r="L58" s="9">
        <v>129</v>
      </c>
      <c r="M58" s="8">
        <f>L58-J58</f>
        <v>-1</v>
      </c>
      <c r="N58" s="9">
        <v>116</v>
      </c>
      <c r="O58" s="8">
        <f>N58-L58</f>
        <v>-13</v>
      </c>
      <c r="P58" s="9">
        <v>113</v>
      </c>
      <c r="Q58" s="8">
        <f>P58-N58</f>
        <v>-3</v>
      </c>
      <c r="R58" s="10">
        <f>P58-C58</f>
        <v>-30</v>
      </c>
      <c r="S58" s="12">
        <f>P58*100/C58</f>
        <v>79.020979020979027</v>
      </c>
    </row>
    <row r="59" spans="1:19" x14ac:dyDescent="0.25">
      <c r="A59" s="3">
        <v>6445</v>
      </c>
      <c r="B59" s="7" t="s">
        <v>31</v>
      </c>
      <c r="C59" s="9">
        <v>176</v>
      </c>
      <c r="D59" s="9">
        <v>163</v>
      </c>
      <c r="E59" s="8">
        <f>D59-C59</f>
        <v>-13</v>
      </c>
      <c r="F59" s="9">
        <v>164</v>
      </c>
      <c r="G59" s="8">
        <f>F59-D59</f>
        <v>1</v>
      </c>
      <c r="H59" s="9">
        <v>161</v>
      </c>
      <c r="I59" s="8">
        <f>H59-F59</f>
        <v>-3</v>
      </c>
      <c r="J59" s="9">
        <v>165</v>
      </c>
      <c r="K59" s="8">
        <f>J59-H59</f>
        <v>4</v>
      </c>
      <c r="L59" s="9">
        <v>163</v>
      </c>
      <c r="M59" s="8">
        <f>L59-J59</f>
        <v>-2</v>
      </c>
      <c r="N59" s="9">
        <v>166</v>
      </c>
      <c r="O59" s="8">
        <f>N59-L59</f>
        <v>3</v>
      </c>
      <c r="P59" s="9">
        <v>169</v>
      </c>
      <c r="Q59" s="8">
        <f>P59-N59</f>
        <v>3</v>
      </c>
      <c r="R59" s="10">
        <f>P59-C59</f>
        <v>-7</v>
      </c>
      <c r="S59" s="12">
        <f>P59*100/C59</f>
        <v>96.022727272727266</v>
      </c>
    </row>
    <row r="60" spans="1:19" x14ac:dyDescent="0.25">
      <c r="A60" s="3">
        <v>6526</v>
      </c>
      <c r="B60" s="7" t="s">
        <v>30</v>
      </c>
      <c r="C60" s="9">
        <v>27</v>
      </c>
      <c r="D60" s="9">
        <v>27</v>
      </c>
      <c r="E60" s="8">
        <f>D60-C60</f>
        <v>0</v>
      </c>
      <c r="F60" s="9">
        <v>27</v>
      </c>
      <c r="G60" s="8">
        <f>F60-D60</f>
        <v>0</v>
      </c>
      <c r="H60" s="9">
        <v>26</v>
      </c>
      <c r="I60" s="8">
        <f>H60-F60</f>
        <v>-1</v>
      </c>
      <c r="J60" s="9">
        <v>22</v>
      </c>
      <c r="K60" s="8">
        <f>J60-H60</f>
        <v>-4</v>
      </c>
      <c r="L60" s="9">
        <v>23</v>
      </c>
      <c r="M60" s="8">
        <f>L60-J60</f>
        <v>1</v>
      </c>
      <c r="N60" s="9">
        <v>23</v>
      </c>
      <c r="O60" s="8">
        <f>N60-L60</f>
        <v>0</v>
      </c>
      <c r="P60" s="9">
        <v>27</v>
      </c>
      <c r="Q60" s="8">
        <f>P60-N60</f>
        <v>4</v>
      </c>
      <c r="R60" s="10">
        <f>P60-C60</f>
        <v>0</v>
      </c>
      <c r="S60" s="12">
        <f>P60*100/C60</f>
        <v>100</v>
      </c>
    </row>
    <row r="61" spans="1:19" x14ac:dyDescent="0.25">
      <c r="A61" s="3">
        <v>6533</v>
      </c>
      <c r="B61" s="7" t="s">
        <v>29</v>
      </c>
      <c r="C61" s="9">
        <v>47</v>
      </c>
      <c r="D61" s="9">
        <v>47</v>
      </c>
      <c r="E61" s="8">
        <f>D61-C61</f>
        <v>0</v>
      </c>
      <c r="F61" s="9">
        <v>47</v>
      </c>
      <c r="G61" s="8">
        <f>F61-D61</f>
        <v>0</v>
      </c>
      <c r="H61" s="9">
        <v>47</v>
      </c>
      <c r="I61" s="8">
        <f>H61-F61</f>
        <v>0</v>
      </c>
      <c r="J61" s="9">
        <v>47</v>
      </c>
      <c r="K61" s="8">
        <f>J61-H61</f>
        <v>0</v>
      </c>
      <c r="L61" s="9">
        <v>44</v>
      </c>
      <c r="M61" s="8">
        <f>L61-J61</f>
        <v>-3</v>
      </c>
      <c r="N61" s="9">
        <v>46</v>
      </c>
      <c r="O61" s="8">
        <f>N61-L61</f>
        <v>2</v>
      </c>
      <c r="P61" s="9">
        <v>43</v>
      </c>
      <c r="Q61" s="8">
        <f>P61-N61</f>
        <v>-3</v>
      </c>
      <c r="R61" s="10">
        <f>P61-C61</f>
        <v>-4</v>
      </c>
      <c r="S61" s="12">
        <f>P61*100/C61</f>
        <v>91.489361702127653</v>
      </c>
    </row>
    <row r="62" spans="1:19" x14ac:dyDescent="0.25">
      <c r="A62" s="3">
        <v>6719</v>
      </c>
      <c r="B62" s="7" t="s">
        <v>27</v>
      </c>
      <c r="C62" s="9">
        <v>87</v>
      </c>
      <c r="D62" s="9">
        <v>85</v>
      </c>
      <c r="E62" s="8">
        <f>D62-C62</f>
        <v>-2</v>
      </c>
      <c r="F62" s="9">
        <v>86</v>
      </c>
      <c r="G62" s="8">
        <f>F62-D62</f>
        <v>1</v>
      </c>
      <c r="H62" s="9">
        <v>81</v>
      </c>
      <c r="I62" s="8">
        <f>H62-F62</f>
        <v>-5</v>
      </c>
      <c r="J62" s="9">
        <v>79</v>
      </c>
      <c r="K62" s="8">
        <f>J62-H62</f>
        <v>-2</v>
      </c>
      <c r="L62" s="9">
        <v>82</v>
      </c>
      <c r="M62" s="8">
        <f>L62-J62</f>
        <v>3</v>
      </c>
      <c r="N62" s="9">
        <v>87</v>
      </c>
      <c r="O62" s="8">
        <f>N62-L62</f>
        <v>5</v>
      </c>
      <c r="P62" s="9">
        <v>83</v>
      </c>
      <c r="Q62" s="8">
        <f>P62-N62</f>
        <v>-4</v>
      </c>
      <c r="R62" s="10">
        <f>P62-C62</f>
        <v>-4</v>
      </c>
      <c r="S62" s="12">
        <f>P62*100/C62</f>
        <v>95.402298850574709</v>
      </c>
    </row>
    <row r="63" spans="1:19" x14ac:dyDescent="0.25">
      <c r="A63" s="3">
        <v>6758</v>
      </c>
      <c r="B63" s="7" t="s">
        <v>26</v>
      </c>
      <c r="C63" s="9">
        <v>269</v>
      </c>
      <c r="D63" s="9">
        <v>257</v>
      </c>
      <c r="E63" s="8">
        <f>D63-C63</f>
        <v>-12</v>
      </c>
      <c r="F63" s="9">
        <v>251</v>
      </c>
      <c r="G63" s="8">
        <f>F63-D63</f>
        <v>-6</v>
      </c>
      <c r="H63" s="9">
        <v>242</v>
      </c>
      <c r="I63" s="8">
        <f>H63-F63</f>
        <v>-9</v>
      </c>
      <c r="J63" s="9">
        <v>245</v>
      </c>
      <c r="K63" s="8">
        <f>J63-H63</f>
        <v>3</v>
      </c>
      <c r="L63" s="9">
        <v>240</v>
      </c>
      <c r="M63" s="8">
        <f>L63-J63</f>
        <v>-5</v>
      </c>
      <c r="N63" s="9">
        <v>249</v>
      </c>
      <c r="O63" s="8">
        <f>N63-L63</f>
        <v>9</v>
      </c>
      <c r="P63" s="9">
        <v>254</v>
      </c>
      <c r="Q63" s="8">
        <f>P63-N63</f>
        <v>5</v>
      </c>
      <c r="R63" s="10">
        <f>P63-C63</f>
        <v>-15</v>
      </c>
      <c r="S63" s="12">
        <f>P63*100/C63</f>
        <v>94.423791821561338</v>
      </c>
    </row>
    <row r="64" spans="1:19" x14ac:dyDescent="0.25">
      <c r="A64" s="3">
        <v>6772</v>
      </c>
      <c r="B64" s="7" t="s">
        <v>25</v>
      </c>
      <c r="C64" s="9">
        <v>78</v>
      </c>
      <c r="D64" s="9">
        <v>78</v>
      </c>
      <c r="E64" s="8">
        <f>D64-C64</f>
        <v>0</v>
      </c>
      <c r="F64" s="9">
        <v>77</v>
      </c>
      <c r="G64" s="8">
        <f>F64-D64</f>
        <v>-1</v>
      </c>
      <c r="H64" s="9">
        <v>75</v>
      </c>
      <c r="I64" s="8">
        <f>H64-F64</f>
        <v>-2</v>
      </c>
      <c r="J64" s="9">
        <v>73</v>
      </c>
      <c r="K64" s="8">
        <f>J64-H64</f>
        <v>-2</v>
      </c>
      <c r="L64" s="9">
        <v>71</v>
      </c>
      <c r="M64" s="8">
        <f>L64-J64</f>
        <v>-2</v>
      </c>
      <c r="N64" s="9">
        <v>71</v>
      </c>
      <c r="O64" s="8">
        <f>N64-L64</f>
        <v>0</v>
      </c>
      <c r="P64" s="9">
        <v>72</v>
      </c>
      <c r="Q64" s="8">
        <f>P64-N64</f>
        <v>1</v>
      </c>
      <c r="R64" s="10">
        <f>P64-C64</f>
        <v>-6</v>
      </c>
      <c r="S64" s="12">
        <f>P64*100/C64</f>
        <v>92.307692307692307</v>
      </c>
    </row>
    <row r="65" spans="1:19" x14ac:dyDescent="0.25">
      <c r="A65" s="3">
        <v>6826</v>
      </c>
      <c r="B65" s="7" t="s">
        <v>24</v>
      </c>
      <c r="C65" s="9">
        <v>5315</v>
      </c>
      <c r="D65" s="9">
        <v>5244</v>
      </c>
      <c r="E65" s="8">
        <f>D65-C65</f>
        <v>-71</v>
      </c>
      <c r="F65" s="9">
        <v>5189</v>
      </c>
      <c r="G65" s="8">
        <f>F65-D65</f>
        <v>-55</v>
      </c>
      <c r="H65" s="9">
        <v>5138</v>
      </c>
      <c r="I65" s="8">
        <f>H65-F65</f>
        <v>-51</v>
      </c>
      <c r="J65" s="9">
        <v>5051</v>
      </c>
      <c r="K65" s="8">
        <f>J65-H65</f>
        <v>-87</v>
      </c>
      <c r="L65" s="9">
        <v>5015</v>
      </c>
      <c r="M65" s="8">
        <f>L65-J65</f>
        <v>-36</v>
      </c>
      <c r="N65" s="9">
        <v>4909</v>
      </c>
      <c r="O65" s="8">
        <f>N65-L65</f>
        <v>-106</v>
      </c>
      <c r="P65" s="9">
        <v>4865</v>
      </c>
      <c r="Q65" s="8">
        <f>P65-N65</f>
        <v>-44</v>
      </c>
      <c r="R65" s="10">
        <f>P65-C65</f>
        <v>-450</v>
      </c>
      <c r="S65" s="12">
        <f>P65*100/C65</f>
        <v>91.533396048918149</v>
      </c>
    </row>
    <row r="66" spans="1:19" x14ac:dyDescent="0.25">
      <c r="A66" s="3">
        <v>668</v>
      </c>
      <c r="B66" s="7" t="s">
        <v>28</v>
      </c>
      <c r="C66" s="9">
        <v>57</v>
      </c>
      <c r="D66" s="9">
        <v>73</v>
      </c>
      <c r="E66" s="8">
        <f>D66-C66</f>
        <v>16</v>
      </c>
      <c r="F66" s="9">
        <v>67</v>
      </c>
      <c r="G66" s="8">
        <f>F66-D66</f>
        <v>-6</v>
      </c>
      <c r="H66" s="9">
        <v>108</v>
      </c>
      <c r="I66" s="8">
        <f>H66-F66</f>
        <v>41</v>
      </c>
      <c r="J66" s="9">
        <v>127</v>
      </c>
      <c r="K66" s="8">
        <f>J66-H66</f>
        <v>19</v>
      </c>
      <c r="L66" s="9">
        <v>63</v>
      </c>
      <c r="M66" s="8">
        <f>L66-J66</f>
        <v>-64</v>
      </c>
      <c r="N66" s="9">
        <v>62</v>
      </c>
      <c r="O66" s="8">
        <f>N66-L66</f>
        <v>-1</v>
      </c>
      <c r="P66" s="9">
        <v>69</v>
      </c>
      <c r="Q66" s="8">
        <f>P66-N66</f>
        <v>7</v>
      </c>
      <c r="R66" s="10">
        <f>P66-C66</f>
        <v>12</v>
      </c>
      <c r="S66" s="12">
        <f>P66*100/C66</f>
        <v>121.05263157894737</v>
      </c>
    </row>
    <row r="67" spans="1:19" x14ac:dyDescent="0.25">
      <c r="A67" s="3">
        <v>6954</v>
      </c>
      <c r="B67" s="7" t="s">
        <v>23</v>
      </c>
      <c r="C67" s="9">
        <v>24</v>
      </c>
      <c r="D67" s="9">
        <v>24</v>
      </c>
      <c r="E67" s="8">
        <f>D67-C67</f>
        <v>0</v>
      </c>
      <c r="F67" s="9">
        <v>27</v>
      </c>
      <c r="G67" s="8">
        <f>F67-D67</f>
        <v>3</v>
      </c>
      <c r="H67" s="9">
        <v>28</v>
      </c>
      <c r="I67" s="8">
        <f>H67-F67</f>
        <v>1</v>
      </c>
      <c r="J67" s="9">
        <v>29</v>
      </c>
      <c r="K67" s="8">
        <f>J67-H67</f>
        <v>1</v>
      </c>
      <c r="L67" s="9">
        <v>31</v>
      </c>
      <c r="M67" s="8">
        <f>L67-J67</f>
        <v>2</v>
      </c>
      <c r="N67" s="9">
        <v>31</v>
      </c>
      <c r="O67" s="8">
        <f>N67-L67</f>
        <v>0</v>
      </c>
      <c r="P67" s="9">
        <v>31</v>
      </c>
      <c r="Q67" s="8">
        <f>P67-N67</f>
        <v>0</v>
      </c>
      <c r="R67" s="10">
        <f>P67-C67</f>
        <v>7</v>
      </c>
      <c r="S67" s="12">
        <f>P67*100/C67</f>
        <v>129.16666666666666</v>
      </c>
    </row>
    <row r="68" spans="1:19" x14ac:dyDescent="0.25">
      <c r="A68" s="3">
        <v>7255</v>
      </c>
      <c r="B68" s="7" t="s">
        <v>22</v>
      </c>
      <c r="C68" s="9">
        <v>43</v>
      </c>
      <c r="D68" s="9">
        <v>41</v>
      </c>
      <c r="E68" s="8">
        <f>D68-C68</f>
        <v>-2</v>
      </c>
      <c r="F68" s="9">
        <v>37</v>
      </c>
      <c r="G68" s="8">
        <f>F68-D68</f>
        <v>-4</v>
      </c>
      <c r="H68" s="9">
        <v>36</v>
      </c>
      <c r="I68" s="8">
        <f>H68-F68</f>
        <v>-1</v>
      </c>
      <c r="J68" s="9">
        <v>34</v>
      </c>
      <c r="K68" s="8">
        <f>J68-H68</f>
        <v>-2</v>
      </c>
      <c r="L68" s="9">
        <v>32</v>
      </c>
      <c r="M68" s="8">
        <f>L68-J68</f>
        <v>-2</v>
      </c>
      <c r="N68" s="9">
        <v>32</v>
      </c>
      <c r="O68" s="8">
        <f>N68-L68</f>
        <v>0</v>
      </c>
      <c r="P68" s="9">
        <v>37</v>
      </c>
      <c r="Q68" s="8">
        <f>P68-N68</f>
        <v>5</v>
      </c>
      <c r="R68" s="10">
        <f>P68-C68</f>
        <v>-6</v>
      </c>
      <c r="S68" s="12">
        <f>P68*100/C68</f>
        <v>86.04651162790698</v>
      </c>
    </row>
    <row r="69" spans="1:19" x14ac:dyDescent="0.25">
      <c r="A69" s="3">
        <v>7319</v>
      </c>
      <c r="B69" s="7" t="s">
        <v>21</v>
      </c>
      <c r="C69" s="9">
        <v>9</v>
      </c>
      <c r="D69" s="9">
        <v>9</v>
      </c>
      <c r="E69" s="8">
        <f>D69-C69</f>
        <v>0</v>
      </c>
      <c r="F69" s="9">
        <v>10</v>
      </c>
      <c r="G69" s="8">
        <f>F69-D69</f>
        <v>1</v>
      </c>
      <c r="H69" s="9">
        <v>10</v>
      </c>
      <c r="I69" s="8">
        <f>H69-F69</f>
        <v>0</v>
      </c>
      <c r="J69" s="9">
        <v>13</v>
      </c>
      <c r="K69" s="8">
        <f>J69-H69</f>
        <v>3</v>
      </c>
      <c r="L69" s="9">
        <v>13</v>
      </c>
      <c r="M69" s="8">
        <f>L69-J69</f>
        <v>0</v>
      </c>
      <c r="N69" s="9">
        <v>14</v>
      </c>
      <c r="O69" s="8">
        <f>N69-L69</f>
        <v>1</v>
      </c>
      <c r="P69" s="9">
        <v>14</v>
      </c>
      <c r="Q69" s="8">
        <f>P69-N69</f>
        <v>0</v>
      </c>
      <c r="R69" s="10">
        <f>P69-C69</f>
        <v>5</v>
      </c>
      <c r="S69" s="12">
        <f>P69*100/C69</f>
        <v>155.55555555555554</v>
      </c>
    </row>
    <row r="70" spans="1:19" x14ac:dyDescent="0.25">
      <c r="A70" s="3">
        <v>7518</v>
      </c>
      <c r="B70" s="7" t="s">
        <v>20</v>
      </c>
      <c r="C70" s="9">
        <v>40</v>
      </c>
      <c r="D70" s="9">
        <v>39</v>
      </c>
      <c r="E70" s="8">
        <f>D70-C70</f>
        <v>-1</v>
      </c>
      <c r="F70" s="9">
        <v>41</v>
      </c>
      <c r="G70" s="8">
        <f>F70-D70</f>
        <v>2</v>
      </c>
      <c r="H70" s="9">
        <v>43</v>
      </c>
      <c r="I70" s="8">
        <f>H70-F70</f>
        <v>2</v>
      </c>
      <c r="J70" s="9">
        <v>43</v>
      </c>
      <c r="K70" s="8">
        <f>J70-H70</f>
        <v>0</v>
      </c>
      <c r="L70" s="9">
        <v>42</v>
      </c>
      <c r="M70" s="8">
        <f>L70-J70</f>
        <v>-1</v>
      </c>
      <c r="N70" s="9">
        <v>42</v>
      </c>
      <c r="O70" s="8">
        <f>N70-L70</f>
        <v>0</v>
      </c>
      <c r="P70" s="9">
        <v>41</v>
      </c>
      <c r="Q70" s="8">
        <f>P70-N70</f>
        <v>-1</v>
      </c>
      <c r="R70" s="10">
        <f>P70-C70</f>
        <v>1</v>
      </c>
      <c r="S70" s="12">
        <f>P70*100/C70</f>
        <v>102.5</v>
      </c>
    </row>
    <row r="71" spans="1:19" x14ac:dyDescent="0.25">
      <c r="A71" s="3">
        <v>5470</v>
      </c>
      <c r="B71" s="7" t="s">
        <v>43</v>
      </c>
      <c r="C71" s="9">
        <v>11</v>
      </c>
      <c r="D71" s="9">
        <v>14</v>
      </c>
      <c r="E71" s="8">
        <f>D71-C71</f>
        <v>3</v>
      </c>
      <c r="F71" s="9">
        <v>13</v>
      </c>
      <c r="G71" s="8">
        <f>F71-D71</f>
        <v>-1</v>
      </c>
      <c r="H71" s="9">
        <v>13</v>
      </c>
      <c r="I71" s="8">
        <f>H71-F71</f>
        <v>0</v>
      </c>
      <c r="J71" s="9">
        <v>12</v>
      </c>
      <c r="K71" s="8">
        <f>J71-H71</f>
        <v>-1</v>
      </c>
      <c r="L71" s="9">
        <v>12</v>
      </c>
      <c r="M71" s="8">
        <f>L71-J71</f>
        <v>0</v>
      </c>
      <c r="N71" s="9">
        <v>12</v>
      </c>
      <c r="O71" s="8">
        <f>N71-L71</f>
        <v>0</v>
      </c>
      <c r="P71" s="9">
        <v>15</v>
      </c>
      <c r="Q71" s="8">
        <f>P71-N71</f>
        <v>3</v>
      </c>
      <c r="R71" s="10">
        <f>P71-C71</f>
        <v>4</v>
      </c>
      <c r="S71" s="12">
        <f>P71*100/C71</f>
        <v>136.36363636363637</v>
      </c>
    </row>
    <row r="72" spans="1:19" x14ac:dyDescent="0.25">
      <c r="A72" s="3">
        <v>7586</v>
      </c>
      <c r="B72" s="7" t="s">
        <v>19</v>
      </c>
      <c r="C72" s="9">
        <v>55</v>
      </c>
      <c r="D72" s="9">
        <v>52</v>
      </c>
      <c r="E72" s="8">
        <f>D72-C72</f>
        <v>-3</v>
      </c>
      <c r="F72" s="9">
        <v>53</v>
      </c>
      <c r="G72" s="8">
        <f>F72-D72</f>
        <v>1</v>
      </c>
      <c r="H72" s="9">
        <v>56</v>
      </c>
      <c r="I72" s="8">
        <f>H72-F72</f>
        <v>3</v>
      </c>
      <c r="J72" s="9">
        <v>53</v>
      </c>
      <c r="K72" s="8">
        <f>J72-H72</f>
        <v>-3</v>
      </c>
      <c r="L72" s="9">
        <v>56</v>
      </c>
      <c r="M72" s="8">
        <f>L72-J72</f>
        <v>3</v>
      </c>
      <c r="N72" s="9">
        <v>57</v>
      </c>
      <c r="O72" s="8">
        <f>N72-L72</f>
        <v>1</v>
      </c>
      <c r="P72" s="9">
        <v>58</v>
      </c>
      <c r="Q72" s="8">
        <f>P72-N72</f>
        <v>1</v>
      </c>
      <c r="R72" s="10">
        <f>P72-C72</f>
        <v>3</v>
      </c>
      <c r="S72" s="12">
        <f>P72*100/C72</f>
        <v>105.45454545454545</v>
      </c>
    </row>
    <row r="73" spans="1:19" x14ac:dyDescent="0.25">
      <c r="A73" s="3">
        <v>7796</v>
      </c>
      <c r="B73" s="7" t="s">
        <v>18</v>
      </c>
      <c r="C73" s="9">
        <v>151</v>
      </c>
      <c r="D73" s="9">
        <v>159</v>
      </c>
      <c r="E73" s="8">
        <f>D73-C73</f>
        <v>8</v>
      </c>
      <c r="F73" s="9">
        <v>172</v>
      </c>
      <c r="G73" s="8">
        <f>F73-D73</f>
        <v>13</v>
      </c>
      <c r="H73" s="9">
        <v>191</v>
      </c>
      <c r="I73" s="8">
        <f>H73-F73</f>
        <v>19</v>
      </c>
      <c r="J73" s="9">
        <v>207</v>
      </c>
      <c r="K73" s="8">
        <f>J73-H73</f>
        <v>16</v>
      </c>
      <c r="L73" s="9">
        <v>222</v>
      </c>
      <c r="M73" s="8">
        <f>L73-J73</f>
        <v>15</v>
      </c>
      <c r="N73" s="9">
        <v>231</v>
      </c>
      <c r="O73" s="8">
        <f>N73-L73</f>
        <v>9</v>
      </c>
      <c r="P73" s="9">
        <v>256</v>
      </c>
      <c r="Q73" s="8">
        <f>P73-N73</f>
        <v>25</v>
      </c>
      <c r="R73" s="10">
        <f>P73-C73</f>
        <v>105</v>
      </c>
      <c r="S73" s="12">
        <f>P73*100/C73</f>
        <v>169.53642384105962</v>
      </c>
    </row>
    <row r="74" spans="1:19" x14ac:dyDescent="0.25">
      <c r="A74" s="3">
        <v>7840</v>
      </c>
      <c r="B74" s="7" t="s">
        <v>17</v>
      </c>
      <c r="C74" s="9">
        <v>38</v>
      </c>
      <c r="D74" s="9">
        <v>40</v>
      </c>
      <c r="E74" s="8">
        <f>D74-C74</f>
        <v>2</v>
      </c>
      <c r="F74" s="9">
        <v>40</v>
      </c>
      <c r="G74" s="8">
        <f>F74-D74</f>
        <v>0</v>
      </c>
      <c r="H74" s="9">
        <v>38</v>
      </c>
      <c r="I74" s="8">
        <f>H74-F74</f>
        <v>-2</v>
      </c>
      <c r="J74" s="9">
        <v>36</v>
      </c>
      <c r="K74" s="8">
        <f>J74-H74</f>
        <v>-2</v>
      </c>
      <c r="L74" s="9">
        <v>31</v>
      </c>
      <c r="M74" s="8">
        <f>L74-J74</f>
        <v>-5</v>
      </c>
      <c r="N74" s="9">
        <v>37</v>
      </c>
      <c r="O74" s="8">
        <f>N74-L74</f>
        <v>6</v>
      </c>
      <c r="P74" s="9">
        <v>38</v>
      </c>
      <c r="Q74" s="8">
        <f>P74-N74</f>
        <v>1</v>
      </c>
      <c r="R74" s="10">
        <f>P74-C74</f>
        <v>0</v>
      </c>
      <c r="S74" s="12">
        <f>P74*100/C74</f>
        <v>100</v>
      </c>
    </row>
    <row r="75" spans="1:19" x14ac:dyDescent="0.25">
      <c r="A75" s="3">
        <v>8138</v>
      </c>
      <c r="B75" s="7" t="s">
        <v>16</v>
      </c>
      <c r="C75" s="9">
        <v>27</v>
      </c>
      <c r="D75" s="9">
        <v>27</v>
      </c>
      <c r="E75" s="8">
        <f>D75-C75</f>
        <v>0</v>
      </c>
      <c r="F75" s="9">
        <v>26</v>
      </c>
      <c r="G75" s="8">
        <f>F75-D75</f>
        <v>-1</v>
      </c>
      <c r="H75" s="9">
        <v>28</v>
      </c>
      <c r="I75" s="8">
        <f>H75-F75</f>
        <v>2</v>
      </c>
      <c r="J75" s="9">
        <v>31</v>
      </c>
      <c r="K75" s="8">
        <f>J75-H75</f>
        <v>3</v>
      </c>
      <c r="L75" s="9">
        <v>31</v>
      </c>
      <c r="M75" s="8">
        <f>L75-J75</f>
        <v>0</v>
      </c>
      <c r="N75" s="9">
        <v>31</v>
      </c>
      <c r="O75" s="8">
        <f>N75-L75</f>
        <v>0</v>
      </c>
      <c r="P75" s="9">
        <v>30</v>
      </c>
      <c r="Q75" s="8">
        <f>P75-N75</f>
        <v>-1</v>
      </c>
      <c r="R75" s="10">
        <f>P75-C75</f>
        <v>3</v>
      </c>
      <c r="S75" s="12">
        <f>P75*100/C75</f>
        <v>111.11111111111111</v>
      </c>
    </row>
    <row r="76" spans="1:19" x14ac:dyDescent="0.25">
      <c r="A76" s="3">
        <v>8139</v>
      </c>
      <c r="B76" s="7" t="s">
        <v>15</v>
      </c>
      <c r="C76" s="9">
        <v>11</v>
      </c>
      <c r="D76" s="9">
        <v>10</v>
      </c>
      <c r="E76" s="8">
        <f>D76-C76</f>
        <v>-1</v>
      </c>
      <c r="F76" s="9">
        <v>10</v>
      </c>
      <c r="G76" s="8">
        <f>F76-D76</f>
        <v>0</v>
      </c>
      <c r="H76" s="9">
        <v>9</v>
      </c>
      <c r="I76" s="8">
        <f>H76-F76</f>
        <v>-1</v>
      </c>
      <c r="J76" s="9">
        <v>10</v>
      </c>
      <c r="K76" s="8">
        <f>J76-H76</f>
        <v>1</v>
      </c>
      <c r="L76" s="9">
        <v>10</v>
      </c>
      <c r="M76" s="8">
        <f>L76-J76</f>
        <v>0</v>
      </c>
      <c r="N76" s="9">
        <v>8</v>
      </c>
      <c r="O76" s="8">
        <f>N76-L76</f>
        <v>-2</v>
      </c>
      <c r="P76" s="9">
        <v>14</v>
      </c>
      <c r="Q76" s="8">
        <f>P76-N76</f>
        <v>6</v>
      </c>
      <c r="R76" s="10">
        <f>P76-C76</f>
        <v>3</v>
      </c>
      <c r="S76" s="12">
        <f>P76*100/C76</f>
        <v>127.27272727272727</v>
      </c>
    </row>
    <row r="77" spans="1:19" x14ac:dyDescent="0.25">
      <c r="A77" s="3">
        <v>8279</v>
      </c>
      <c r="B77" s="7" t="s">
        <v>14</v>
      </c>
      <c r="C77" s="9">
        <v>72</v>
      </c>
      <c r="D77" s="9">
        <v>73</v>
      </c>
      <c r="E77" s="8">
        <f>D77-C77</f>
        <v>1</v>
      </c>
      <c r="F77" s="9">
        <v>80</v>
      </c>
      <c r="G77" s="8">
        <f>F77-D77</f>
        <v>7</v>
      </c>
      <c r="H77" s="9">
        <v>82</v>
      </c>
      <c r="I77" s="8">
        <f>H77-F77</f>
        <v>2</v>
      </c>
      <c r="J77" s="9">
        <v>82</v>
      </c>
      <c r="K77" s="8">
        <f>J77-H77</f>
        <v>0</v>
      </c>
      <c r="L77" s="9">
        <v>81</v>
      </c>
      <c r="M77" s="8">
        <f>L77-J77</f>
        <v>-1</v>
      </c>
      <c r="N77" s="9">
        <v>84</v>
      </c>
      <c r="O77" s="8">
        <f>N77-L77</f>
        <v>3</v>
      </c>
      <c r="P77" s="9">
        <v>80</v>
      </c>
      <c r="Q77" s="8">
        <f>P77-N77</f>
        <v>-4</v>
      </c>
      <c r="R77" s="10">
        <f>P77-C77</f>
        <v>8</v>
      </c>
      <c r="S77" s="12">
        <f>P77*100/C77</f>
        <v>111.11111111111111</v>
      </c>
    </row>
    <row r="78" spans="1:19" x14ac:dyDescent="0.25">
      <c r="A78" s="3">
        <v>8305</v>
      </c>
      <c r="B78" s="7" t="s">
        <v>13</v>
      </c>
      <c r="C78" s="9">
        <v>50</v>
      </c>
      <c r="D78" s="9">
        <v>53</v>
      </c>
      <c r="E78" s="8">
        <f>D78-C78</f>
        <v>3</v>
      </c>
      <c r="F78" s="9">
        <v>53</v>
      </c>
      <c r="G78" s="8">
        <f>F78-D78</f>
        <v>0</v>
      </c>
      <c r="H78" s="9">
        <v>51</v>
      </c>
      <c r="I78" s="8">
        <f>H78-F78</f>
        <v>-2</v>
      </c>
      <c r="J78" s="9">
        <v>51</v>
      </c>
      <c r="K78" s="8">
        <f>J78-H78</f>
        <v>0</v>
      </c>
      <c r="L78" s="9">
        <v>46</v>
      </c>
      <c r="M78" s="8">
        <f>L78-J78</f>
        <v>-5</v>
      </c>
      <c r="N78" s="9">
        <v>52</v>
      </c>
      <c r="O78" s="8">
        <f>N78-L78</f>
        <v>6</v>
      </c>
      <c r="P78" s="9">
        <v>57</v>
      </c>
      <c r="Q78" s="8">
        <f>P78-N78</f>
        <v>5</v>
      </c>
      <c r="R78" s="10">
        <f>P78-C78</f>
        <v>7</v>
      </c>
      <c r="S78" s="12">
        <f>P78*100/C78</f>
        <v>114</v>
      </c>
    </row>
    <row r="79" spans="1:19" x14ac:dyDescent="0.25">
      <c r="A79" s="3">
        <v>8441</v>
      </c>
      <c r="B79" s="7" t="s">
        <v>12</v>
      </c>
      <c r="C79" s="9">
        <v>69</v>
      </c>
      <c r="D79" s="9">
        <v>69</v>
      </c>
      <c r="E79" s="8">
        <f>D79-C79</f>
        <v>0</v>
      </c>
      <c r="F79" s="9">
        <v>67</v>
      </c>
      <c r="G79" s="8">
        <f>F79-D79</f>
        <v>-2</v>
      </c>
      <c r="H79" s="9">
        <v>70</v>
      </c>
      <c r="I79" s="8">
        <f>H79-F79</f>
        <v>3</v>
      </c>
      <c r="J79" s="9">
        <v>75</v>
      </c>
      <c r="K79" s="8">
        <f>J79-H79</f>
        <v>5</v>
      </c>
      <c r="L79" s="9">
        <v>82</v>
      </c>
      <c r="M79" s="8">
        <f>L79-J79</f>
        <v>7</v>
      </c>
      <c r="N79" s="9">
        <v>79</v>
      </c>
      <c r="O79" s="8">
        <f>N79-L79</f>
        <v>-3</v>
      </c>
      <c r="P79" s="9">
        <v>85</v>
      </c>
      <c r="Q79" s="8">
        <f>P79-N79</f>
        <v>6</v>
      </c>
      <c r="R79" s="10">
        <f>P79-C79</f>
        <v>16</v>
      </c>
      <c r="S79" s="12">
        <f>P79*100/C79</f>
        <v>123.18840579710145</v>
      </c>
    </row>
    <row r="80" spans="1:19" x14ac:dyDescent="0.25">
      <c r="A80" s="3">
        <v>8518</v>
      </c>
      <c r="B80" s="7" t="s">
        <v>11</v>
      </c>
      <c r="C80" s="9">
        <v>28</v>
      </c>
      <c r="D80" s="9">
        <v>25</v>
      </c>
      <c r="E80" s="8">
        <f>D80-C80</f>
        <v>-3</v>
      </c>
      <c r="F80" s="9">
        <v>22</v>
      </c>
      <c r="G80" s="8">
        <f>F80-D80</f>
        <v>-3</v>
      </c>
      <c r="H80" s="9">
        <v>22</v>
      </c>
      <c r="I80" s="8">
        <f>H80-F80</f>
        <v>0</v>
      </c>
      <c r="J80" s="9">
        <v>26</v>
      </c>
      <c r="K80" s="8">
        <f>J80-H80</f>
        <v>4</v>
      </c>
      <c r="L80" s="9">
        <v>25</v>
      </c>
      <c r="M80" s="8">
        <f>L80-J80</f>
        <v>-1</v>
      </c>
      <c r="N80" s="9">
        <v>27</v>
      </c>
      <c r="O80" s="8">
        <f>N80-L80</f>
        <v>2</v>
      </c>
      <c r="P80" s="9">
        <v>27</v>
      </c>
      <c r="Q80" s="8">
        <f>P80-N80</f>
        <v>0</v>
      </c>
      <c r="R80" s="10">
        <f>P80-C80</f>
        <v>-1</v>
      </c>
      <c r="S80" s="12">
        <f>P80*100/C80</f>
        <v>96.428571428571431</v>
      </c>
    </row>
    <row r="81" spans="1:19" x14ac:dyDescent="0.25">
      <c r="A81" s="3">
        <v>8677</v>
      </c>
      <c r="B81" s="7" t="s">
        <v>10</v>
      </c>
      <c r="C81" s="9">
        <v>45</v>
      </c>
      <c r="D81" s="9">
        <v>42</v>
      </c>
      <c r="E81" s="8">
        <f>D81-C81</f>
        <v>-3</v>
      </c>
      <c r="F81" s="9">
        <v>45</v>
      </c>
      <c r="G81" s="8">
        <f>F81-D81</f>
        <v>3</v>
      </c>
      <c r="H81" s="9">
        <v>46</v>
      </c>
      <c r="I81" s="8">
        <f>H81-F81</f>
        <v>1</v>
      </c>
      <c r="J81" s="9">
        <v>44</v>
      </c>
      <c r="K81" s="8">
        <f>J81-H81</f>
        <v>-2</v>
      </c>
      <c r="L81" s="9">
        <v>49</v>
      </c>
      <c r="M81" s="8">
        <f>L81-J81</f>
        <v>5</v>
      </c>
      <c r="N81" s="9">
        <v>48</v>
      </c>
      <c r="O81" s="8">
        <f>N81-L81</f>
        <v>-1</v>
      </c>
      <c r="P81" s="9">
        <v>47</v>
      </c>
      <c r="Q81" s="8">
        <f>P81-N81</f>
        <v>-1</v>
      </c>
      <c r="R81" s="10">
        <f>P81-C81</f>
        <v>2</v>
      </c>
      <c r="S81" s="12">
        <f>P81*100/C81</f>
        <v>104.44444444444444</v>
      </c>
    </row>
    <row r="82" spans="1:19" x14ac:dyDescent="0.25">
      <c r="A82" s="3">
        <v>8788</v>
      </c>
      <c r="B82" s="7" t="s">
        <v>9</v>
      </c>
      <c r="C82" s="9">
        <v>379</v>
      </c>
      <c r="D82" s="9">
        <v>384</v>
      </c>
      <c r="E82" s="8">
        <f>D82-C82</f>
        <v>5</v>
      </c>
      <c r="F82" s="9">
        <v>384</v>
      </c>
      <c r="G82" s="8">
        <f>F82-D82</f>
        <v>0</v>
      </c>
      <c r="H82" s="9">
        <v>397</v>
      </c>
      <c r="I82" s="8">
        <f>H82-F82</f>
        <v>13</v>
      </c>
      <c r="J82" s="9">
        <v>417</v>
      </c>
      <c r="K82" s="8">
        <f>J82-H82</f>
        <v>20</v>
      </c>
      <c r="L82" s="9">
        <v>427</v>
      </c>
      <c r="M82" s="8">
        <f>L82-J82</f>
        <v>10</v>
      </c>
      <c r="N82" s="9">
        <v>418</v>
      </c>
      <c r="O82" s="8">
        <f>N82-L82</f>
        <v>-9</v>
      </c>
      <c r="P82" s="9">
        <v>423</v>
      </c>
      <c r="Q82" s="8">
        <f>P82-N82</f>
        <v>5</v>
      </c>
      <c r="R82" s="10">
        <f>P82-C82</f>
        <v>44</v>
      </c>
      <c r="S82" s="12">
        <f>P82*100/C82</f>
        <v>111.60949868073878</v>
      </c>
    </row>
    <row r="83" spans="1:19" x14ac:dyDescent="0.25">
      <c r="A83" s="3">
        <v>8838</v>
      </c>
      <c r="B83" s="7" t="s">
        <v>8</v>
      </c>
      <c r="C83" s="9">
        <v>34</v>
      </c>
      <c r="D83" s="9">
        <v>36</v>
      </c>
      <c r="E83" s="8">
        <f>D83-C83</f>
        <v>2</v>
      </c>
      <c r="F83" s="9">
        <v>40</v>
      </c>
      <c r="G83" s="8">
        <f>F83-D83</f>
        <v>4</v>
      </c>
      <c r="H83" s="9">
        <v>41</v>
      </c>
      <c r="I83" s="8">
        <f>H83-F83</f>
        <v>1</v>
      </c>
      <c r="J83" s="9">
        <v>41</v>
      </c>
      <c r="K83" s="8">
        <f>J83-H83</f>
        <v>0</v>
      </c>
      <c r="L83" s="9">
        <v>42</v>
      </c>
      <c r="M83" s="8">
        <f>L83-J83</f>
        <v>1</v>
      </c>
      <c r="N83" s="9">
        <v>41</v>
      </c>
      <c r="O83" s="8">
        <f>N83-L83</f>
        <v>-1</v>
      </c>
      <c r="P83" s="9">
        <v>42</v>
      </c>
      <c r="Q83" s="8">
        <f>P83-N83</f>
        <v>1</v>
      </c>
      <c r="R83" s="10">
        <f>P83-C83</f>
        <v>8</v>
      </c>
      <c r="S83" s="12">
        <f>P83*100/C83</f>
        <v>123.52941176470588</v>
      </c>
    </row>
    <row r="84" spans="1:19" x14ac:dyDescent="0.25">
      <c r="A84" s="3">
        <v>8842</v>
      </c>
      <c r="B84" s="7" t="s">
        <v>7</v>
      </c>
      <c r="C84" s="9">
        <v>75</v>
      </c>
      <c r="D84" s="9">
        <v>73</v>
      </c>
      <c r="E84" s="8">
        <f>D84-C84</f>
        <v>-2</v>
      </c>
      <c r="F84" s="9">
        <v>69</v>
      </c>
      <c r="G84" s="8">
        <f>F84-D84</f>
        <v>-4</v>
      </c>
      <c r="H84" s="9">
        <v>68</v>
      </c>
      <c r="I84" s="8">
        <f>H84-F84</f>
        <v>-1</v>
      </c>
      <c r="J84" s="9">
        <v>72</v>
      </c>
      <c r="K84" s="8">
        <f>J84-H84</f>
        <v>4</v>
      </c>
      <c r="L84" s="9">
        <v>69</v>
      </c>
      <c r="M84" s="8">
        <f>L84-J84</f>
        <v>-3</v>
      </c>
      <c r="N84" s="9">
        <v>74</v>
      </c>
      <c r="O84" s="8">
        <f>N84-L84</f>
        <v>5</v>
      </c>
      <c r="P84" s="9">
        <v>69</v>
      </c>
      <c r="Q84" s="8">
        <f>P84-N84</f>
        <v>-5</v>
      </c>
      <c r="R84" s="10">
        <f>P84-C84</f>
        <v>-6</v>
      </c>
      <c r="S84" s="12">
        <f>P84*100/C84</f>
        <v>92</v>
      </c>
    </row>
    <row r="85" spans="1:19" x14ac:dyDescent="0.25">
      <c r="A85" s="3">
        <v>8961</v>
      </c>
      <c r="B85" s="7" t="s">
        <v>6</v>
      </c>
      <c r="C85" s="9">
        <v>60</v>
      </c>
      <c r="D85" s="9">
        <v>58</v>
      </c>
      <c r="E85" s="8">
        <f>D85-C85</f>
        <v>-2</v>
      </c>
      <c r="F85" s="9">
        <v>55</v>
      </c>
      <c r="G85" s="8">
        <f>F85-D85</f>
        <v>-3</v>
      </c>
      <c r="H85" s="9">
        <v>55</v>
      </c>
      <c r="I85" s="8">
        <f>H85-F85</f>
        <v>0</v>
      </c>
      <c r="J85" s="9">
        <v>59</v>
      </c>
      <c r="K85" s="8">
        <f>J85-H85</f>
        <v>4</v>
      </c>
      <c r="L85" s="9">
        <v>58</v>
      </c>
      <c r="M85" s="8">
        <f>L85-J85</f>
        <v>-1</v>
      </c>
      <c r="N85" s="9">
        <v>63</v>
      </c>
      <c r="O85" s="8">
        <f>N85-L85</f>
        <v>5</v>
      </c>
      <c r="P85" s="9">
        <v>68</v>
      </c>
      <c r="Q85" s="8">
        <f>P85-N85</f>
        <v>5</v>
      </c>
      <c r="R85" s="10">
        <f>P85-C85</f>
        <v>8</v>
      </c>
      <c r="S85" s="12">
        <f>P85*100/C85</f>
        <v>113.33333333333333</v>
      </c>
    </row>
    <row r="86" spans="1:19" x14ac:dyDescent="0.25">
      <c r="A86" s="3">
        <v>8971</v>
      </c>
      <c r="B86" s="7" t="s">
        <v>5</v>
      </c>
      <c r="C86" s="9">
        <v>232</v>
      </c>
      <c r="D86" s="9">
        <v>230</v>
      </c>
      <c r="E86" s="8">
        <f>D86-C86</f>
        <v>-2</v>
      </c>
      <c r="F86" s="9">
        <v>237</v>
      </c>
      <c r="G86" s="8">
        <f>F86-D86</f>
        <v>7</v>
      </c>
      <c r="H86" s="9">
        <v>231</v>
      </c>
      <c r="I86" s="8">
        <f>H86-F86</f>
        <v>-6</v>
      </c>
      <c r="J86" s="9">
        <v>220</v>
      </c>
      <c r="K86" s="8">
        <f>J86-H86</f>
        <v>-11</v>
      </c>
      <c r="L86" s="9">
        <v>215</v>
      </c>
      <c r="M86" s="8">
        <f>L86-J86</f>
        <v>-5</v>
      </c>
      <c r="N86" s="9">
        <v>211</v>
      </c>
      <c r="O86" s="8">
        <f>N86-L86</f>
        <v>-4</v>
      </c>
      <c r="P86" s="9">
        <v>207</v>
      </c>
      <c r="Q86" s="8">
        <f>P86-N86</f>
        <v>-4</v>
      </c>
      <c r="R86" s="10">
        <f>P86-C86</f>
        <v>-25</v>
      </c>
      <c r="S86" s="12">
        <f>P86*100/C86</f>
        <v>89.224137931034477</v>
      </c>
    </row>
    <row r="87" spans="1:19" x14ac:dyDescent="0.25">
      <c r="A87" s="3">
        <v>8982</v>
      </c>
      <c r="B87" s="7" t="s">
        <v>4</v>
      </c>
      <c r="C87" s="9">
        <v>76</v>
      </c>
      <c r="D87" s="9">
        <v>74</v>
      </c>
      <c r="E87" s="8">
        <f>D87-C87</f>
        <v>-2</v>
      </c>
      <c r="F87" s="9">
        <v>78</v>
      </c>
      <c r="G87" s="8">
        <f>F87-D87</f>
        <v>4</v>
      </c>
      <c r="H87" s="9">
        <v>78</v>
      </c>
      <c r="I87" s="8">
        <f>H87-F87</f>
        <v>0</v>
      </c>
      <c r="J87" s="9">
        <v>85</v>
      </c>
      <c r="K87" s="8">
        <f>J87-H87</f>
        <v>7</v>
      </c>
      <c r="L87" s="9">
        <v>84</v>
      </c>
      <c r="M87" s="8">
        <f>L87-J87</f>
        <v>-1</v>
      </c>
      <c r="N87" s="9">
        <v>83</v>
      </c>
      <c r="O87" s="8">
        <f>N87-L87</f>
        <v>-1</v>
      </c>
      <c r="P87" s="9">
        <v>81</v>
      </c>
      <c r="Q87" s="8">
        <f>P87-N87</f>
        <v>-2</v>
      </c>
      <c r="R87" s="10">
        <f>P87-C87</f>
        <v>5</v>
      </c>
      <c r="S87" s="12">
        <f>P87*100/C87</f>
        <v>106.57894736842105</v>
      </c>
    </row>
    <row r="88" spans="1:19" x14ac:dyDescent="0.25">
      <c r="A88" s="3">
        <v>9046</v>
      </c>
      <c r="B88" s="7" t="s">
        <v>3</v>
      </c>
      <c r="C88" s="9">
        <v>19</v>
      </c>
      <c r="D88" s="9">
        <v>21</v>
      </c>
      <c r="E88" s="8">
        <f>D88-C88</f>
        <v>2</v>
      </c>
      <c r="F88" s="9">
        <v>24</v>
      </c>
      <c r="G88" s="8">
        <f>F88-D88</f>
        <v>3</v>
      </c>
      <c r="H88" s="9">
        <v>27</v>
      </c>
      <c r="I88" s="8">
        <f>H88-F88</f>
        <v>3</v>
      </c>
      <c r="J88" s="9">
        <v>30</v>
      </c>
      <c r="K88" s="8">
        <f>J88-H88</f>
        <v>3</v>
      </c>
      <c r="L88" s="9">
        <v>23</v>
      </c>
      <c r="M88" s="8">
        <f>L88-J88</f>
        <v>-7</v>
      </c>
      <c r="N88" s="9">
        <v>21</v>
      </c>
      <c r="O88" s="8">
        <f>N88-L88</f>
        <v>-2</v>
      </c>
      <c r="P88" s="9">
        <v>22</v>
      </c>
      <c r="Q88" s="8">
        <f>P88-N88</f>
        <v>1</v>
      </c>
      <c r="R88" s="10">
        <f>P88-C88</f>
        <v>3</v>
      </c>
      <c r="S88" s="12">
        <f>P88*100/C88</f>
        <v>115.78947368421052</v>
      </c>
    </row>
    <row r="89" spans="1:19" x14ac:dyDescent="0.25">
      <c r="A89" s="3">
        <v>9050</v>
      </c>
      <c r="B89" s="7" t="s">
        <v>2</v>
      </c>
      <c r="C89" s="9">
        <v>49</v>
      </c>
      <c r="D89" s="9">
        <v>48</v>
      </c>
      <c r="E89" s="8">
        <f>D89-C89</f>
        <v>-1</v>
      </c>
      <c r="F89" s="9">
        <v>43</v>
      </c>
      <c r="G89" s="8">
        <f>F89-D89</f>
        <v>-5</v>
      </c>
      <c r="H89" s="9">
        <v>54</v>
      </c>
      <c r="I89" s="8">
        <f>H89-F89</f>
        <v>11</v>
      </c>
      <c r="J89" s="9">
        <v>63</v>
      </c>
      <c r="K89" s="8">
        <f>J89-H89</f>
        <v>9</v>
      </c>
      <c r="L89" s="9">
        <v>63</v>
      </c>
      <c r="M89" s="8">
        <f>L89-J89</f>
        <v>0</v>
      </c>
      <c r="N89" s="9">
        <v>58</v>
      </c>
      <c r="O89" s="8">
        <f>N89-L89</f>
        <v>-5</v>
      </c>
      <c r="P89" s="9">
        <v>49</v>
      </c>
      <c r="Q89" s="8">
        <f>P89-N89</f>
        <v>-9</v>
      </c>
      <c r="R89" s="10">
        <f>P89-C89</f>
        <v>0</v>
      </c>
      <c r="S89" s="12">
        <f>P89*100/C89</f>
        <v>100</v>
      </c>
    </row>
    <row r="90" spans="1:19" x14ac:dyDescent="0.25">
      <c r="A90" s="3">
        <v>4318</v>
      </c>
      <c r="B90" s="7" t="s">
        <v>56</v>
      </c>
      <c r="C90" s="9">
        <v>98</v>
      </c>
      <c r="D90" s="9">
        <v>95</v>
      </c>
      <c r="E90" s="8">
        <f>D90-C90</f>
        <v>-3</v>
      </c>
      <c r="F90" s="9">
        <v>93</v>
      </c>
      <c r="G90" s="8">
        <f>F90-D90</f>
        <v>-2</v>
      </c>
      <c r="H90" s="9">
        <v>110</v>
      </c>
      <c r="I90" s="8">
        <f>H90-F90</f>
        <v>17</v>
      </c>
      <c r="J90" s="9">
        <v>113</v>
      </c>
      <c r="K90" s="8">
        <f>J90-H90</f>
        <v>3</v>
      </c>
      <c r="L90" s="9">
        <v>110</v>
      </c>
      <c r="M90" s="8">
        <f>L90-J90</f>
        <v>-3</v>
      </c>
      <c r="N90" s="9">
        <v>105</v>
      </c>
      <c r="O90" s="8">
        <f>N90-L90</f>
        <v>-5</v>
      </c>
      <c r="P90" s="9">
        <v>122</v>
      </c>
      <c r="Q90" s="8">
        <f>P90-N90</f>
        <v>17</v>
      </c>
      <c r="R90" s="10">
        <f>P90-C90</f>
        <v>24</v>
      </c>
      <c r="S90" s="12">
        <f>P90*100/C90</f>
        <v>124.48979591836735</v>
      </c>
    </row>
    <row r="91" spans="1:19" x14ac:dyDescent="0.25">
      <c r="A91" s="3">
        <v>9729</v>
      </c>
      <c r="B91" s="7" t="s">
        <v>1</v>
      </c>
      <c r="C91" s="9">
        <v>14</v>
      </c>
      <c r="D91" s="9">
        <v>16</v>
      </c>
      <c r="E91" s="8">
        <f>D91-C91</f>
        <v>2</v>
      </c>
      <c r="F91" s="9">
        <v>18</v>
      </c>
      <c r="G91" s="8">
        <f>F91-D91</f>
        <v>2</v>
      </c>
      <c r="H91" s="9">
        <v>19</v>
      </c>
      <c r="I91" s="8">
        <f>H91-F91</f>
        <v>1</v>
      </c>
      <c r="J91" s="9">
        <v>17</v>
      </c>
      <c r="K91" s="8">
        <f>J91-H91</f>
        <v>-2</v>
      </c>
      <c r="L91" s="9">
        <v>16</v>
      </c>
      <c r="M91" s="8">
        <f>L91-J91</f>
        <v>-1</v>
      </c>
      <c r="N91" s="9">
        <v>14</v>
      </c>
      <c r="O91" s="8">
        <f>N91-L91</f>
        <v>-2</v>
      </c>
      <c r="P91" s="9">
        <v>16</v>
      </c>
      <c r="Q91" s="8">
        <f>P91-N91</f>
        <v>2</v>
      </c>
      <c r="R91" s="10">
        <f>P91-C91</f>
        <v>2</v>
      </c>
      <c r="S91" s="12">
        <f>P91*100/C91</f>
        <v>114.28571428571429</v>
      </c>
    </row>
    <row r="92" spans="1:19" x14ac:dyDescent="0.25">
      <c r="A92" s="3">
        <v>9831</v>
      </c>
      <c r="B92" s="7" t="s">
        <v>0</v>
      </c>
      <c r="C92" s="9">
        <v>99</v>
      </c>
      <c r="D92" s="9">
        <v>99</v>
      </c>
      <c r="E92" s="8">
        <f>D92-C92</f>
        <v>0</v>
      </c>
      <c r="F92" s="9">
        <v>110</v>
      </c>
      <c r="G92" s="8">
        <f>F92-D92</f>
        <v>11</v>
      </c>
      <c r="H92" s="9">
        <v>107</v>
      </c>
      <c r="I92" s="8">
        <f>H92-F92</f>
        <v>-3</v>
      </c>
      <c r="J92" s="9">
        <v>100</v>
      </c>
      <c r="K92" s="8">
        <f>J92-H92</f>
        <v>-7</v>
      </c>
      <c r="L92" s="9">
        <v>91</v>
      </c>
      <c r="M92" s="8">
        <f>L92-J92</f>
        <v>-9</v>
      </c>
      <c r="N92" s="9">
        <v>95</v>
      </c>
      <c r="O92" s="8">
        <f>N92-L92</f>
        <v>4</v>
      </c>
      <c r="P92" s="9">
        <v>99</v>
      </c>
      <c r="Q92" s="8">
        <f>P92-N92</f>
        <v>4</v>
      </c>
      <c r="R92" s="10">
        <f>P92-C92</f>
        <v>0</v>
      </c>
      <c r="S92" s="12">
        <f>P92*100/C92</f>
        <v>100</v>
      </c>
    </row>
    <row r="93" spans="1:19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</sheetData>
  <sortState xmlns:xlrd2="http://schemas.microsoft.com/office/spreadsheetml/2017/richdata2" ref="A3:S92">
    <sortCondition ref="B3:B92"/>
  </sortState>
  <conditionalFormatting sqref="S2:S92">
    <cfRule type="colorScale" priority="1">
      <colorScale>
        <cfvo type="min"/>
        <cfvo type="num" val="10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7DB-3C88-4862-A129-B1DFDC22FFB1}">
  <dimension ref="B1:P186"/>
  <sheetViews>
    <sheetView workbookViewId="0">
      <selection activeCell="D93" sqref="D93"/>
    </sheetView>
  </sheetViews>
  <sheetFormatPr defaultRowHeight="15" x14ac:dyDescent="0.25"/>
  <cols>
    <col min="2" max="2" width="24.85546875" bestFit="1" customWidth="1"/>
    <col min="3" max="3" width="24.85546875" customWidth="1"/>
    <col min="4" max="4" width="12" customWidth="1"/>
    <col min="5" max="5" width="8.5703125" customWidth="1"/>
    <col min="6" max="11" width="9.42578125" customWidth="1"/>
    <col min="12" max="101" width="10.42578125" customWidth="1"/>
    <col min="102" max="272" width="11.42578125" customWidth="1"/>
  </cols>
  <sheetData>
    <row r="1" spans="2:11" x14ac:dyDescent="0.25">
      <c r="B1" t="s">
        <v>91</v>
      </c>
      <c r="C1" t="s">
        <v>90</v>
      </c>
      <c r="D1" s="1">
        <v>2022</v>
      </c>
      <c r="E1" s="1">
        <v>2021</v>
      </c>
      <c r="F1" s="1">
        <v>2020</v>
      </c>
      <c r="G1" s="1">
        <v>2019</v>
      </c>
      <c r="H1" s="1">
        <v>2018</v>
      </c>
      <c r="I1" s="1">
        <v>2017</v>
      </c>
      <c r="J1" s="1">
        <v>2016</v>
      </c>
      <c r="K1" s="1">
        <v>2015</v>
      </c>
    </row>
    <row r="2" spans="2:11" x14ac:dyDescent="0.25">
      <c r="B2">
        <v>1230</v>
      </c>
      <c r="C2" t="s">
        <v>89</v>
      </c>
      <c r="D2">
        <v>756</v>
      </c>
      <c r="E2">
        <v>768</v>
      </c>
      <c r="F2">
        <v>774</v>
      </c>
      <c r="G2">
        <v>791</v>
      </c>
      <c r="H2">
        <v>800</v>
      </c>
      <c r="I2">
        <f>INDEX($N$94:$N$186,MATCH(C2,$M$94:$M$186,FALSE),1)</f>
        <v>815</v>
      </c>
      <c r="J2">
        <f>INDEX($O$94:$O$186,MATCH(C2,$M$94:$M$186,FALSE),1)</f>
        <v>824</v>
      </c>
      <c r="K2">
        <f>INDEX($P$94:$P$186,MATCH(C2,$M$94:$M$186,FALSE),1)</f>
        <v>837</v>
      </c>
    </row>
    <row r="3" spans="2:11" x14ac:dyDescent="0.25">
      <c r="B3">
        <v>1232</v>
      </c>
      <c r="C3" t="s">
        <v>88</v>
      </c>
      <c r="D3">
        <v>47</v>
      </c>
      <c r="E3">
        <v>45</v>
      </c>
      <c r="F3">
        <v>42</v>
      </c>
      <c r="G3">
        <v>41</v>
      </c>
      <c r="H3">
        <v>42</v>
      </c>
      <c r="I3">
        <f>INDEX($N$94:$N$186,MATCH(C3,$M$94:$M$186,FALSE),1)</f>
        <v>41</v>
      </c>
      <c r="J3">
        <f>INDEX($O$94:$O$186,MATCH(C3,$M$94:$M$186,FALSE),1)</f>
        <v>40</v>
      </c>
      <c r="K3">
        <f>INDEX($P$94:$P$186,MATCH(C3,$M$94:$M$186,FALSE),1)</f>
        <v>34</v>
      </c>
    </row>
    <row r="4" spans="2:11" x14ac:dyDescent="0.25">
      <c r="B4">
        <v>1316</v>
      </c>
      <c r="C4" t="s">
        <v>87</v>
      </c>
      <c r="D4">
        <v>30</v>
      </c>
      <c r="E4">
        <v>25</v>
      </c>
      <c r="F4">
        <v>27</v>
      </c>
      <c r="G4">
        <v>27</v>
      </c>
      <c r="H4">
        <v>24</v>
      </c>
      <c r="I4">
        <f>INDEX($N$94:$N$186,MATCH(C4,$M$94:$M$186,FALSE),1)</f>
        <v>25</v>
      </c>
      <c r="J4">
        <f>INDEX($O$94:$O$186,MATCH(C4,$M$94:$M$186,FALSE),1)</f>
        <v>29</v>
      </c>
      <c r="K4">
        <f>INDEX($P$94:$P$186,MATCH(C4,$M$94:$M$186,FALSE),1)</f>
        <v>29</v>
      </c>
    </row>
    <row r="5" spans="2:11" x14ac:dyDescent="0.25">
      <c r="B5">
        <v>1437</v>
      </c>
      <c r="C5" t="s">
        <v>86</v>
      </c>
      <c r="D5">
        <v>66</v>
      </c>
      <c r="E5">
        <v>63</v>
      </c>
      <c r="F5">
        <v>65</v>
      </c>
      <c r="G5">
        <v>67</v>
      </c>
      <c r="H5">
        <v>70</v>
      </c>
      <c r="I5">
        <f>INDEX($N$94:$N$186,MATCH(C5,$M$94:$M$186,FALSE),1)</f>
        <v>72</v>
      </c>
      <c r="J5">
        <f>INDEX($O$94:$O$186,MATCH(C5,$M$94:$M$186,FALSE),1)</f>
        <v>73</v>
      </c>
      <c r="K5">
        <f>INDEX($P$94:$P$186,MATCH(C5,$M$94:$M$186,FALSE),1)</f>
        <v>78</v>
      </c>
    </row>
    <row r="6" spans="2:11" x14ac:dyDescent="0.25">
      <c r="B6">
        <v>1716</v>
      </c>
      <c r="C6" t="s">
        <v>85</v>
      </c>
      <c r="D6">
        <v>289</v>
      </c>
      <c r="E6">
        <v>288</v>
      </c>
      <c r="F6">
        <v>292</v>
      </c>
      <c r="G6">
        <v>300</v>
      </c>
      <c r="H6">
        <v>305</v>
      </c>
      <c r="I6">
        <f>INDEX($N$94:$N$186,MATCH(C6,$M$94:$M$186,FALSE),1)</f>
        <v>298</v>
      </c>
      <c r="J6">
        <f>INDEX($O$94:$O$186,MATCH(C6,$M$94:$M$186,FALSE),1)</f>
        <v>289</v>
      </c>
      <c r="K6">
        <f>INDEX($P$94:$P$186,MATCH(C6,$M$94:$M$186,FALSE),1)</f>
        <v>297</v>
      </c>
    </row>
    <row r="7" spans="2:11" x14ac:dyDescent="0.25">
      <c r="B7">
        <v>1717</v>
      </c>
      <c r="C7" t="s">
        <v>84</v>
      </c>
      <c r="D7">
        <v>95</v>
      </c>
      <c r="E7">
        <v>94</v>
      </c>
      <c r="F7">
        <v>94</v>
      </c>
      <c r="G7">
        <v>90</v>
      </c>
      <c r="H7">
        <v>94</v>
      </c>
      <c r="I7">
        <f>INDEX($N$94:$N$186,MATCH(C7,$M$94:$M$186,FALSE),1)</f>
        <v>88</v>
      </c>
      <c r="J7">
        <f>INDEX($O$94:$O$186,MATCH(C7,$M$94:$M$186,FALSE),1)</f>
        <v>87</v>
      </c>
      <c r="K7">
        <f>INDEX($P$94:$P$186,MATCH(C7,$M$94:$M$186,FALSE),1)</f>
        <v>93</v>
      </c>
    </row>
    <row r="8" spans="2:11" x14ac:dyDescent="0.25">
      <c r="B8">
        <v>1805</v>
      </c>
      <c r="C8" t="s">
        <v>83</v>
      </c>
      <c r="D8">
        <v>47</v>
      </c>
      <c r="E8">
        <v>49</v>
      </c>
      <c r="F8">
        <v>46</v>
      </c>
      <c r="G8">
        <v>46</v>
      </c>
      <c r="H8">
        <v>46</v>
      </c>
      <c r="I8">
        <f>INDEX($N$94:$N$186,MATCH(C8,$M$94:$M$186,FALSE),1)</f>
        <v>44</v>
      </c>
      <c r="J8">
        <f>INDEX($O$94:$O$186,MATCH(C8,$M$94:$M$186,FALSE),1)</f>
        <v>45</v>
      </c>
      <c r="K8">
        <f>INDEX($P$94:$P$186,MATCH(C8,$M$94:$M$186,FALSE),1)</f>
        <v>45</v>
      </c>
    </row>
    <row r="9" spans="2:11" x14ac:dyDescent="0.25">
      <c r="B9">
        <v>1931</v>
      </c>
      <c r="C9" t="s">
        <v>82</v>
      </c>
      <c r="D9">
        <v>15</v>
      </c>
      <c r="E9">
        <v>17</v>
      </c>
      <c r="F9">
        <v>15</v>
      </c>
      <c r="G9">
        <v>19</v>
      </c>
      <c r="H9">
        <v>30</v>
      </c>
      <c r="I9">
        <f>INDEX($N$94:$N$186,MATCH(C9,$M$94:$M$186,FALSE),1)</f>
        <v>30</v>
      </c>
      <c r="J9">
        <f>INDEX($O$94:$O$186,MATCH(C9,$M$94:$M$186,FALSE),1)</f>
        <v>30</v>
      </c>
      <c r="K9">
        <f>INDEX($P$94:$P$186,MATCH(C9,$M$94:$M$186,FALSE),1)</f>
        <v>35</v>
      </c>
    </row>
    <row r="10" spans="2:11" x14ac:dyDescent="0.25">
      <c r="B10">
        <v>1944</v>
      </c>
      <c r="C10" t="s">
        <v>81</v>
      </c>
      <c r="D10">
        <v>47</v>
      </c>
      <c r="E10">
        <v>49</v>
      </c>
      <c r="F10">
        <v>50</v>
      </c>
      <c r="G10">
        <v>50</v>
      </c>
      <c r="H10">
        <v>53</v>
      </c>
      <c r="I10">
        <f>INDEX($N$94:$N$186,MATCH(C10,$M$94:$M$186,FALSE),1)</f>
        <v>55</v>
      </c>
      <c r="J10">
        <f>INDEX($O$94:$O$186,MATCH(C10,$M$94:$M$186,FALSE),1)</f>
        <v>55</v>
      </c>
      <c r="K10">
        <f>INDEX($P$94:$P$186,MATCH(C10,$M$94:$M$186,FALSE),1)</f>
        <v>60</v>
      </c>
    </row>
    <row r="11" spans="2:11" x14ac:dyDescent="0.25">
      <c r="B11">
        <v>2020</v>
      </c>
      <c r="C11" t="s">
        <v>80</v>
      </c>
      <c r="D11">
        <v>110</v>
      </c>
      <c r="E11">
        <v>111</v>
      </c>
      <c r="F11">
        <v>112</v>
      </c>
      <c r="G11">
        <v>116</v>
      </c>
      <c r="H11">
        <v>120</v>
      </c>
      <c r="I11">
        <f>INDEX($N$94:$N$186,MATCH(C11,$M$94:$M$186,FALSE),1)</f>
        <v>128</v>
      </c>
      <c r="J11">
        <f>INDEX($O$94:$O$186,MATCH(C11,$M$94:$M$186,FALSE),1)</f>
        <v>132</v>
      </c>
      <c r="K11">
        <f>INDEX($P$94:$P$186,MATCH(C11,$M$94:$M$186,FALSE),1)</f>
        <v>127</v>
      </c>
    </row>
    <row r="12" spans="2:11" x14ac:dyDescent="0.25">
      <c r="B12">
        <v>2161</v>
      </c>
      <c r="C12" t="s">
        <v>79</v>
      </c>
      <c r="D12">
        <v>35</v>
      </c>
      <c r="E12">
        <v>36</v>
      </c>
      <c r="F12">
        <v>36</v>
      </c>
      <c r="G12">
        <v>36</v>
      </c>
      <c r="H12">
        <v>35</v>
      </c>
      <c r="I12">
        <f>INDEX($N$94:$N$186,MATCH(C12,$M$94:$M$186,FALSE),1)</f>
        <v>35</v>
      </c>
      <c r="J12">
        <f>INDEX($O$94:$O$186,MATCH(C12,$M$94:$M$186,FALSE),1)</f>
        <v>37</v>
      </c>
      <c r="K12">
        <f>INDEX($P$94:$P$186,MATCH(C12,$M$94:$M$186,FALSE),1)</f>
        <v>38</v>
      </c>
    </row>
    <row r="13" spans="2:11" x14ac:dyDescent="0.25">
      <c r="B13">
        <v>2169</v>
      </c>
      <c r="C13" t="s">
        <v>78</v>
      </c>
      <c r="D13">
        <v>35</v>
      </c>
      <c r="E13">
        <v>34</v>
      </c>
      <c r="F13">
        <v>32</v>
      </c>
      <c r="G13">
        <v>36</v>
      </c>
      <c r="H13">
        <v>33</v>
      </c>
      <c r="I13">
        <f>INDEX($N$94:$N$186,MATCH(C13,$M$94:$M$186,FALSE),1)</f>
        <v>34</v>
      </c>
      <c r="J13">
        <f>INDEX($O$94:$O$186,MATCH(C13,$M$94:$M$186,FALSE),1)</f>
        <v>29</v>
      </c>
      <c r="K13">
        <f>INDEX($P$94:$P$186,MATCH(C13,$M$94:$M$186,FALSE),1)</f>
        <v>31</v>
      </c>
    </row>
    <row r="14" spans="2:11" x14ac:dyDescent="0.25">
      <c r="B14">
        <v>2216</v>
      </c>
      <c r="C14" t="s">
        <v>77</v>
      </c>
      <c r="D14">
        <v>74</v>
      </c>
      <c r="E14">
        <v>68</v>
      </c>
      <c r="F14">
        <v>72</v>
      </c>
      <c r="G14">
        <v>65</v>
      </c>
      <c r="H14">
        <v>66</v>
      </c>
      <c r="I14">
        <f>INDEX($N$94:$N$186,MATCH(C14,$M$94:$M$186,FALSE),1)</f>
        <v>62</v>
      </c>
      <c r="J14">
        <f>INDEX($O$94:$O$186,MATCH(C14,$M$94:$M$186,FALSE),1)</f>
        <v>58</v>
      </c>
      <c r="K14">
        <f>INDEX($P$94:$P$186,MATCH(C14,$M$94:$M$186,FALSE),1)</f>
        <v>55</v>
      </c>
    </row>
    <row r="15" spans="2:11" x14ac:dyDescent="0.25">
      <c r="B15">
        <v>2223</v>
      </c>
      <c r="C15" t="s">
        <v>76</v>
      </c>
      <c r="D15">
        <v>473</v>
      </c>
      <c r="E15">
        <v>461</v>
      </c>
      <c r="F15">
        <v>469</v>
      </c>
      <c r="G15">
        <v>474</v>
      </c>
      <c r="H15">
        <v>477</v>
      </c>
      <c r="I15">
        <f>INDEX($N$94:$N$186,MATCH(C15,$M$94:$M$186,FALSE),1)</f>
        <v>501</v>
      </c>
      <c r="J15">
        <f>INDEX($O$94:$O$186,MATCH(C15,$M$94:$M$186,FALSE),1)</f>
        <v>494</v>
      </c>
      <c r="K15">
        <f>INDEX($P$94:$P$186,MATCH(C15,$M$94:$M$186,FALSE),1)</f>
        <v>488</v>
      </c>
    </row>
    <row r="16" spans="2:11" x14ac:dyDescent="0.25">
      <c r="B16">
        <v>2330</v>
      </c>
      <c r="C16" t="s">
        <v>75</v>
      </c>
      <c r="D16">
        <v>165</v>
      </c>
      <c r="E16">
        <v>162</v>
      </c>
      <c r="F16">
        <v>164</v>
      </c>
      <c r="G16">
        <v>171</v>
      </c>
      <c r="H16">
        <v>167</v>
      </c>
      <c r="I16">
        <f>INDEX($N$94:$N$186,MATCH(C16,$M$94:$M$186,FALSE),1)</f>
        <v>175</v>
      </c>
      <c r="J16">
        <f>INDEX($O$94:$O$186,MATCH(C16,$M$94:$M$186,FALSE),1)</f>
        <v>172</v>
      </c>
      <c r="K16">
        <f>INDEX($P$94:$P$186,MATCH(C16,$M$94:$M$186,FALSE),1)</f>
        <v>163</v>
      </c>
    </row>
    <row r="17" spans="2:11" x14ac:dyDescent="0.25">
      <c r="B17">
        <v>2444</v>
      </c>
      <c r="C17" t="s">
        <v>74</v>
      </c>
      <c r="D17">
        <v>286</v>
      </c>
      <c r="E17">
        <v>274</v>
      </c>
      <c r="F17">
        <v>283</v>
      </c>
      <c r="G17">
        <v>274</v>
      </c>
      <c r="H17">
        <v>274</v>
      </c>
      <c r="I17">
        <v>279</v>
      </c>
      <c r="J17">
        <v>274</v>
      </c>
      <c r="K17">
        <v>289</v>
      </c>
    </row>
    <row r="18" spans="2:11" x14ac:dyDescent="0.25">
      <c r="B18">
        <v>2530</v>
      </c>
      <c r="C18" t="s">
        <v>73</v>
      </c>
      <c r="D18">
        <v>53</v>
      </c>
      <c r="E18">
        <v>49</v>
      </c>
      <c r="F18">
        <v>44</v>
      </c>
      <c r="G18">
        <v>40</v>
      </c>
      <c r="H18">
        <v>37</v>
      </c>
      <c r="I18">
        <f>INDEX($N$94:$N$186,MATCH(C18,$M$94:$M$186,FALSE),1)</f>
        <v>39</v>
      </c>
      <c r="J18">
        <f>INDEX($O$94:$O$186,MATCH(C18,$M$94:$M$186,FALSE),1)</f>
        <v>42</v>
      </c>
      <c r="K18">
        <f>INDEX($P$94:$P$186,MATCH(C18,$M$94:$M$186,FALSE),1)</f>
        <v>42</v>
      </c>
    </row>
    <row r="19" spans="2:11" x14ac:dyDescent="0.25">
      <c r="B19">
        <v>2553</v>
      </c>
      <c r="C19" t="s">
        <v>72</v>
      </c>
      <c r="D19">
        <v>380</v>
      </c>
      <c r="E19">
        <v>377</v>
      </c>
      <c r="F19">
        <v>369</v>
      </c>
      <c r="G19">
        <v>376</v>
      </c>
      <c r="H19">
        <v>381</v>
      </c>
      <c r="I19">
        <f>INDEX($N$94:$N$186,MATCH(C19,$M$94:$M$186,FALSE),1)</f>
        <v>389</v>
      </c>
      <c r="J19">
        <f>INDEX($O$94:$O$186,MATCH(C19,$M$94:$M$186,FALSE),1)</f>
        <v>395</v>
      </c>
      <c r="K19">
        <f>INDEX($P$94:$P$186,MATCH(C19,$M$94:$M$186,FALSE),1)</f>
        <v>403</v>
      </c>
    </row>
    <row r="20" spans="2:11" x14ac:dyDescent="0.25">
      <c r="B20">
        <v>2569</v>
      </c>
      <c r="C20" t="s">
        <v>71</v>
      </c>
      <c r="D20">
        <v>13</v>
      </c>
      <c r="E20">
        <v>14</v>
      </c>
      <c r="F20">
        <v>13</v>
      </c>
      <c r="G20">
        <v>14</v>
      </c>
      <c r="H20">
        <v>11</v>
      </c>
      <c r="I20">
        <f>INDEX($N$94:$N$186,MATCH(C20,$M$94:$M$186,FALSE),1)</f>
        <v>13</v>
      </c>
      <c r="J20">
        <f>INDEX($O$94:$O$186,MATCH(C20,$M$94:$M$186,FALSE),1)</f>
        <v>12</v>
      </c>
      <c r="K20">
        <f>INDEX($P$94:$P$186,MATCH(C20,$M$94:$M$186,FALSE),1)</f>
        <v>13</v>
      </c>
    </row>
    <row r="21" spans="2:11" x14ac:dyDescent="0.25">
      <c r="B21">
        <v>2580</v>
      </c>
      <c r="C21" t="s">
        <v>70</v>
      </c>
      <c r="D21">
        <v>84</v>
      </c>
      <c r="E21">
        <v>83</v>
      </c>
      <c r="F21">
        <v>85</v>
      </c>
      <c r="G21">
        <v>81</v>
      </c>
      <c r="H21">
        <v>77</v>
      </c>
      <c r="I21">
        <f>INDEX($N$94:$N$186,MATCH(C21,$M$94:$M$186,FALSE),1)</f>
        <v>88</v>
      </c>
      <c r="J21">
        <f>INDEX($O$94:$O$186,MATCH(C21,$M$94:$M$186,FALSE),1)</f>
        <v>89</v>
      </c>
      <c r="K21">
        <f>INDEX($P$94:$P$186,MATCH(C21,$M$94:$M$186,FALSE),1)</f>
        <v>80</v>
      </c>
    </row>
    <row r="22" spans="2:11" x14ac:dyDescent="0.25">
      <c r="B22">
        <v>2742</v>
      </c>
      <c r="C22" t="s">
        <v>69</v>
      </c>
      <c r="D22">
        <v>68</v>
      </c>
      <c r="E22">
        <v>70</v>
      </c>
      <c r="F22">
        <v>71</v>
      </c>
      <c r="G22">
        <v>78</v>
      </c>
      <c r="H22">
        <v>75</v>
      </c>
      <c r="I22">
        <f>INDEX($N$94:$N$186,MATCH(C22,$M$94:$M$186,FALSE),1)</f>
        <v>78</v>
      </c>
      <c r="J22">
        <f>INDEX($O$94:$O$186,MATCH(C22,$M$94:$M$186,FALSE),1)</f>
        <v>77</v>
      </c>
      <c r="K22">
        <f>INDEX($P$94:$P$186,MATCH(C22,$M$94:$M$186,FALSE),1)</f>
        <v>75</v>
      </c>
    </row>
    <row r="23" spans="2:11" x14ac:dyDescent="0.25">
      <c r="B23">
        <v>2845</v>
      </c>
      <c r="C23" t="s">
        <v>68</v>
      </c>
      <c r="D23">
        <v>58</v>
      </c>
      <c r="E23">
        <v>54</v>
      </c>
      <c r="F23">
        <v>51</v>
      </c>
      <c r="G23">
        <v>50</v>
      </c>
      <c r="H23">
        <v>49</v>
      </c>
      <c r="I23">
        <f>INDEX($N$94:$N$186,MATCH(C23,$M$94:$M$186,FALSE),1)</f>
        <v>52</v>
      </c>
      <c r="J23">
        <f>INDEX($O$94:$O$186,MATCH(C23,$M$94:$M$186,FALSE),1)</f>
        <v>52</v>
      </c>
      <c r="K23">
        <f>INDEX($P$94:$P$186,MATCH(C23,$M$94:$M$186,FALSE),1)</f>
        <v>52</v>
      </c>
    </row>
    <row r="24" spans="2:11" x14ac:dyDescent="0.25">
      <c r="B24">
        <v>2933</v>
      </c>
      <c r="C24" t="s">
        <v>67</v>
      </c>
      <c r="D24">
        <v>22</v>
      </c>
      <c r="E24">
        <v>24</v>
      </c>
      <c r="F24">
        <v>25</v>
      </c>
      <c r="G24">
        <v>20</v>
      </c>
      <c r="H24">
        <v>21</v>
      </c>
      <c r="I24">
        <f>INDEX($N$94:$N$186,MATCH(C24,$M$94:$M$186,FALSE),1)</f>
        <v>20</v>
      </c>
      <c r="J24">
        <f>INDEX($O$94:$O$186,MATCH(C24,$M$94:$M$186,FALSE),1)</f>
        <v>18</v>
      </c>
      <c r="K24">
        <f>INDEX($P$94:$P$186,MATCH(C24,$M$94:$M$186,FALSE),1)</f>
        <v>20</v>
      </c>
    </row>
    <row r="25" spans="2:11" x14ac:dyDescent="0.25">
      <c r="B25">
        <v>2955</v>
      </c>
      <c r="C25" t="s">
        <v>66</v>
      </c>
      <c r="D25">
        <v>55</v>
      </c>
      <c r="E25">
        <v>55</v>
      </c>
      <c r="F25">
        <v>58</v>
      </c>
      <c r="G25">
        <v>60</v>
      </c>
      <c r="H25">
        <v>57</v>
      </c>
      <c r="I25">
        <f>INDEX($N$94:$N$186,MATCH(C25,$M$94:$M$186,FALSE),1)</f>
        <v>56</v>
      </c>
      <c r="J25">
        <f>INDEX($O$94:$O$186,MATCH(C25,$M$94:$M$186,FALSE),1)</f>
        <v>59</v>
      </c>
      <c r="K25">
        <f>INDEX($P$94:$P$186,MATCH(C25,$M$94:$M$186,FALSE),1)</f>
        <v>60</v>
      </c>
    </row>
    <row r="26" spans="2:11" x14ac:dyDescent="0.25">
      <c r="B26">
        <v>3242</v>
      </c>
      <c r="C26" t="s">
        <v>64</v>
      </c>
      <c r="D26">
        <v>254</v>
      </c>
      <c r="E26">
        <v>261</v>
      </c>
      <c r="F26">
        <v>259</v>
      </c>
      <c r="G26">
        <v>270</v>
      </c>
      <c r="H26">
        <v>265</v>
      </c>
      <c r="I26">
        <f>INDEX($N$94:$N$186,MATCH(C26,$M$94:$M$186,FALSE),1)</f>
        <v>271</v>
      </c>
      <c r="J26">
        <f>INDEX($O$94:$O$186,MATCH(C26,$M$94:$M$186,FALSE),1)</f>
        <v>279</v>
      </c>
      <c r="K26">
        <f>INDEX($P$94:$P$186,MATCH(C26,$M$94:$M$186,FALSE),1)</f>
        <v>282</v>
      </c>
    </row>
    <row r="27" spans="2:11" x14ac:dyDescent="0.25">
      <c r="B27">
        <v>3240</v>
      </c>
      <c r="C27" t="s">
        <v>65</v>
      </c>
      <c r="D27">
        <v>16</v>
      </c>
      <c r="E27">
        <v>14</v>
      </c>
      <c r="F27">
        <v>14</v>
      </c>
      <c r="G27">
        <v>16</v>
      </c>
      <c r="H27">
        <v>15</v>
      </c>
      <c r="I27">
        <f>INDEX($N$94:$N$186,MATCH(C27,$M$94:$M$186,FALSE),1)</f>
        <v>17</v>
      </c>
      <c r="J27">
        <f>INDEX($O$94:$O$186,MATCH(C27,$M$94:$M$186,FALSE),1)</f>
        <v>18</v>
      </c>
      <c r="K27">
        <f>INDEX($P$94:$P$186,MATCH(C27,$M$94:$M$186,FALSE),1)</f>
        <v>21</v>
      </c>
    </row>
    <row r="28" spans="2:11" x14ac:dyDescent="0.25">
      <c r="B28">
        <v>3283</v>
      </c>
      <c r="C28" t="s">
        <v>63</v>
      </c>
      <c r="D28">
        <v>40</v>
      </c>
      <c r="E28">
        <v>38</v>
      </c>
      <c r="F28">
        <v>41</v>
      </c>
      <c r="G28">
        <v>37</v>
      </c>
      <c r="H28">
        <v>35</v>
      </c>
      <c r="I28">
        <f>INDEX($N$94:$N$186,MATCH(C28,$M$94:$M$186,FALSE),1)</f>
        <v>38</v>
      </c>
      <c r="J28">
        <f>INDEX($O$94:$O$186,MATCH(C28,$M$94:$M$186,FALSE),1)</f>
        <v>36</v>
      </c>
      <c r="K28">
        <f>INDEX($P$94:$P$186,MATCH(C28,$M$94:$M$186,FALSE),1)</f>
        <v>35</v>
      </c>
    </row>
    <row r="29" spans="2:11" x14ac:dyDescent="0.25">
      <c r="B29">
        <v>3294</v>
      </c>
      <c r="C29" t="s">
        <v>62</v>
      </c>
      <c r="D29">
        <v>50</v>
      </c>
      <c r="E29">
        <v>49</v>
      </c>
      <c r="F29">
        <v>49</v>
      </c>
      <c r="G29">
        <v>50</v>
      </c>
      <c r="H29">
        <v>53</v>
      </c>
      <c r="I29">
        <f>INDEX($N$94:$N$186,MATCH(C29,$M$94:$M$186,FALSE),1)</f>
        <v>57</v>
      </c>
      <c r="J29">
        <f>INDEX($O$94:$O$186,MATCH(C29,$M$94:$M$186,FALSE),1)</f>
        <v>58</v>
      </c>
      <c r="K29">
        <f>INDEX($P$94:$P$186,MATCH(C29,$M$94:$M$186,FALSE),1)</f>
        <v>60</v>
      </c>
    </row>
    <row r="30" spans="2:11" x14ac:dyDescent="0.25">
      <c r="B30">
        <v>3541</v>
      </c>
      <c r="C30" t="s">
        <v>61</v>
      </c>
      <c r="D30">
        <v>305</v>
      </c>
      <c r="E30">
        <v>308</v>
      </c>
      <c r="F30">
        <v>323</v>
      </c>
      <c r="G30">
        <v>319</v>
      </c>
      <c r="H30">
        <v>306</v>
      </c>
      <c r="I30">
        <f>INDEX($N$94:$N$186,MATCH(C30,$M$94:$M$186,FALSE),1)</f>
        <v>305</v>
      </c>
      <c r="J30">
        <f>INDEX($O$94:$O$186,MATCH(C30,$M$94:$M$186,FALSE),1)</f>
        <v>314</v>
      </c>
      <c r="K30">
        <f>INDEX($P$94:$P$186,MATCH(C30,$M$94:$M$186,FALSE),1)</f>
        <v>320</v>
      </c>
    </row>
    <row r="31" spans="2:11" x14ac:dyDescent="0.25">
      <c r="B31">
        <v>3569</v>
      </c>
      <c r="C31" t="s">
        <v>60</v>
      </c>
      <c r="D31">
        <v>111</v>
      </c>
      <c r="E31">
        <v>111</v>
      </c>
      <c r="F31">
        <v>110</v>
      </c>
      <c r="G31">
        <v>110</v>
      </c>
      <c r="H31">
        <v>112</v>
      </c>
      <c r="I31">
        <f>INDEX($N$94:$N$186,MATCH(C31,$M$94:$M$186,FALSE),1)</f>
        <v>109</v>
      </c>
      <c r="J31">
        <f>INDEX($O$94:$O$186,MATCH(C31,$M$94:$M$186,FALSE),1)</f>
        <v>104</v>
      </c>
      <c r="K31">
        <f>INDEX($P$94:$P$186,MATCH(C31,$M$94:$M$186,FALSE),1)</f>
        <v>107</v>
      </c>
    </row>
    <row r="32" spans="2:11" x14ac:dyDescent="0.25">
      <c r="B32">
        <v>3720</v>
      </c>
      <c r="C32" t="s">
        <v>59</v>
      </c>
      <c r="D32">
        <v>192</v>
      </c>
      <c r="E32">
        <v>189</v>
      </c>
      <c r="F32">
        <v>187</v>
      </c>
      <c r="G32">
        <v>185</v>
      </c>
      <c r="H32">
        <v>190</v>
      </c>
      <c r="I32">
        <f>INDEX($N$94:$N$186,MATCH(C32,$M$94:$M$186,FALSE),1)</f>
        <v>193</v>
      </c>
      <c r="J32">
        <f>INDEX($O$94:$O$186,MATCH(C32,$M$94:$M$186,FALSE),1)</f>
        <v>194</v>
      </c>
      <c r="K32">
        <f>INDEX($P$94:$P$186,MATCH(C32,$M$94:$M$186,FALSE),1)</f>
        <v>196</v>
      </c>
    </row>
    <row r="33" spans="2:11" x14ac:dyDescent="0.25">
      <c r="B33">
        <v>3724</v>
      </c>
      <c r="C33" t="s">
        <v>58</v>
      </c>
      <c r="D33">
        <v>32</v>
      </c>
      <c r="E33">
        <v>33</v>
      </c>
      <c r="F33">
        <v>33</v>
      </c>
      <c r="G33">
        <v>34</v>
      </c>
      <c r="H33">
        <v>33</v>
      </c>
      <c r="I33">
        <f>INDEX($N$94:$N$186,MATCH(C33,$M$94:$M$186,FALSE),1)</f>
        <v>32</v>
      </c>
      <c r="J33">
        <f>INDEX($O$94:$O$186,MATCH(C33,$M$94:$M$186,FALSE),1)</f>
        <v>32</v>
      </c>
      <c r="K33">
        <f>INDEX($P$94:$P$186,MATCH(C33,$M$94:$M$186,FALSE),1)</f>
        <v>32</v>
      </c>
    </row>
    <row r="34" spans="2:11" x14ac:dyDescent="0.25">
      <c r="B34">
        <v>3799</v>
      </c>
      <c r="C34" t="s">
        <v>57</v>
      </c>
      <c r="D34">
        <v>18</v>
      </c>
      <c r="E34">
        <v>18</v>
      </c>
      <c r="F34">
        <v>17</v>
      </c>
      <c r="G34">
        <v>18</v>
      </c>
      <c r="H34">
        <v>17</v>
      </c>
      <c r="I34">
        <f>INDEX($N$94:$N$186,MATCH(C34,$M$94:$M$186,FALSE),1)</f>
        <v>15</v>
      </c>
      <c r="J34">
        <f>INDEX($O$94:$O$186,MATCH(C34,$M$94:$M$186,FALSE),1)</f>
        <v>16</v>
      </c>
      <c r="K34">
        <f>INDEX($P$94:$P$186,MATCH(C34,$M$94:$M$186,FALSE),1)</f>
        <v>12</v>
      </c>
    </row>
    <row r="35" spans="2:11" x14ac:dyDescent="0.25">
      <c r="B35">
        <v>4413</v>
      </c>
      <c r="C35" t="s">
        <v>55</v>
      </c>
      <c r="D35">
        <v>100</v>
      </c>
      <c r="E35">
        <v>97</v>
      </c>
      <c r="F35">
        <v>91</v>
      </c>
      <c r="G35">
        <v>88</v>
      </c>
      <c r="H35">
        <v>91</v>
      </c>
      <c r="I35">
        <f>INDEX($N$94:$N$186,MATCH(C35,$M$94:$M$186,FALSE),1)</f>
        <v>92</v>
      </c>
      <c r="J35">
        <f>INDEX($O$94:$O$186,MATCH(C35,$M$94:$M$186,FALSE),1)</f>
        <v>95</v>
      </c>
      <c r="K35">
        <f>INDEX($P$94:$P$186,MATCH(C35,$M$94:$M$186,FALSE),1)</f>
        <v>96</v>
      </c>
    </row>
    <row r="36" spans="2:11" x14ac:dyDescent="0.25">
      <c r="B36">
        <v>4416</v>
      </c>
      <c r="C36" t="s">
        <v>54</v>
      </c>
      <c r="D36">
        <v>24</v>
      </c>
      <c r="E36">
        <v>21</v>
      </c>
      <c r="F36">
        <v>21</v>
      </c>
      <c r="G36">
        <v>21</v>
      </c>
      <c r="H36">
        <v>19</v>
      </c>
      <c r="I36">
        <f>INDEX($N$94:$N$186,MATCH(C36,$M$94:$M$186,FALSE),1)</f>
        <v>21</v>
      </c>
      <c r="J36">
        <f>INDEX($O$94:$O$186,MATCH(C36,$M$94:$M$186,FALSE),1)</f>
        <v>22</v>
      </c>
      <c r="K36">
        <f>INDEX($P$94:$P$186,MATCH(C36,$M$94:$M$186,FALSE),1)</f>
        <v>19</v>
      </c>
    </row>
    <row r="37" spans="2:11" x14ac:dyDescent="0.25">
      <c r="B37">
        <v>4421</v>
      </c>
      <c r="C37" t="s">
        <v>53</v>
      </c>
      <c r="D37">
        <v>15</v>
      </c>
      <c r="E37">
        <v>9</v>
      </c>
      <c r="F37">
        <v>10</v>
      </c>
      <c r="G37">
        <v>13</v>
      </c>
      <c r="H37">
        <v>15</v>
      </c>
      <c r="I37">
        <f>INDEX($N$94:$N$186,MATCH(C37,$M$94:$M$186,FALSE),1)</f>
        <v>18</v>
      </c>
      <c r="J37">
        <f>INDEX($O$94:$O$186,MATCH(C37,$M$94:$M$186,FALSE),1)</f>
        <v>19</v>
      </c>
      <c r="K37">
        <f>INDEX($P$94:$P$186,MATCH(C37,$M$94:$M$186,FALSE),1)</f>
        <v>20</v>
      </c>
    </row>
    <row r="38" spans="2:11" x14ac:dyDescent="0.25">
      <c r="B38">
        <v>4443</v>
      </c>
      <c r="C38" t="s">
        <v>52</v>
      </c>
      <c r="D38">
        <v>19</v>
      </c>
      <c r="E38">
        <v>27</v>
      </c>
      <c r="F38">
        <v>20</v>
      </c>
      <c r="G38">
        <v>19</v>
      </c>
      <c r="H38">
        <v>18</v>
      </c>
      <c r="I38">
        <f>INDEX($N$94:$N$186,MATCH(C38,$M$94:$M$186,FALSE),1)</f>
        <v>15</v>
      </c>
      <c r="J38">
        <f>INDEX($O$94:$O$186,MATCH(C38,$M$94:$M$186,FALSE),1)</f>
        <v>16</v>
      </c>
      <c r="K38">
        <f>INDEX($P$94:$P$186,MATCH(C38,$M$94:$M$186,FALSE),1)</f>
        <v>16</v>
      </c>
    </row>
    <row r="39" spans="2:11" x14ac:dyDescent="0.25">
      <c r="B39">
        <v>4602</v>
      </c>
      <c r="C39" t="s">
        <v>51</v>
      </c>
      <c r="D39">
        <v>98</v>
      </c>
      <c r="E39">
        <v>102</v>
      </c>
      <c r="F39">
        <v>105</v>
      </c>
      <c r="G39">
        <v>108</v>
      </c>
      <c r="H39">
        <v>109</v>
      </c>
      <c r="I39">
        <f>INDEX($N$94:$N$186,MATCH(C39,$M$94:$M$186,FALSE),1)</f>
        <v>114</v>
      </c>
      <c r="J39">
        <f>INDEX($O$94:$O$186,MATCH(C39,$M$94:$M$186,FALSE),1)</f>
        <v>118</v>
      </c>
      <c r="K39">
        <f>INDEX($P$94:$P$186,MATCH(C39,$M$94:$M$186,FALSE),1)</f>
        <v>123</v>
      </c>
    </row>
    <row r="40" spans="2:11" x14ac:dyDescent="0.25">
      <c r="B40">
        <v>4614</v>
      </c>
      <c r="C40" t="s">
        <v>50</v>
      </c>
      <c r="D40">
        <v>72</v>
      </c>
      <c r="E40">
        <v>75</v>
      </c>
      <c r="F40">
        <v>69</v>
      </c>
      <c r="G40">
        <v>77</v>
      </c>
      <c r="H40">
        <v>80</v>
      </c>
      <c r="I40">
        <f>INDEX($N$94:$N$186,MATCH(C40,$M$94:$M$186,FALSE),1)</f>
        <v>79</v>
      </c>
      <c r="J40">
        <f>INDEX($O$94:$O$186,MATCH(C40,$M$94:$M$186,FALSE),1)</f>
        <v>81</v>
      </c>
      <c r="K40">
        <f>INDEX($P$94:$P$186,MATCH(C40,$M$94:$M$186,FALSE),1)</f>
        <v>75</v>
      </c>
    </row>
    <row r="41" spans="2:11" x14ac:dyDescent="0.25">
      <c r="B41">
        <v>4728</v>
      </c>
      <c r="C41" t="s">
        <v>49</v>
      </c>
      <c r="D41">
        <v>88</v>
      </c>
      <c r="E41">
        <v>85</v>
      </c>
      <c r="F41">
        <v>74</v>
      </c>
      <c r="G41">
        <v>73</v>
      </c>
      <c r="H41">
        <v>66</v>
      </c>
      <c r="I41">
        <f>INDEX($N$94:$N$186,MATCH(C41,$M$94:$M$186,FALSE),1)</f>
        <v>70</v>
      </c>
      <c r="J41">
        <f>INDEX($O$94:$O$186,MATCH(C41,$M$94:$M$186,FALSE),1)</f>
        <v>72</v>
      </c>
      <c r="K41">
        <f>INDEX($P$94:$P$186,MATCH(C41,$M$94:$M$186,FALSE),1)</f>
        <v>71</v>
      </c>
    </row>
    <row r="42" spans="2:11" x14ac:dyDescent="0.25">
      <c r="B42">
        <v>4733</v>
      </c>
      <c r="C42" t="s">
        <v>48</v>
      </c>
      <c r="D42">
        <v>80</v>
      </c>
      <c r="E42">
        <v>82</v>
      </c>
      <c r="F42">
        <v>90</v>
      </c>
      <c r="G42">
        <v>88</v>
      </c>
      <c r="H42">
        <v>95</v>
      </c>
      <c r="I42">
        <f>INDEX($N$94:$N$186,MATCH(C42,$M$94:$M$186,FALSE),1)</f>
        <v>95</v>
      </c>
      <c r="J42">
        <f>INDEX($O$94:$O$186,MATCH(C42,$M$94:$M$186,FALSE),1)</f>
        <v>95</v>
      </c>
      <c r="K42">
        <f>INDEX($P$94:$P$186,MATCH(C42,$M$94:$M$186,FALSE),1)</f>
        <v>95</v>
      </c>
    </row>
    <row r="43" spans="2:11" x14ac:dyDescent="0.25">
      <c r="B43">
        <v>4741</v>
      </c>
      <c r="C43" t="s">
        <v>47</v>
      </c>
      <c r="D43">
        <v>96</v>
      </c>
      <c r="E43">
        <v>97</v>
      </c>
      <c r="F43">
        <v>88</v>
      </c>
      <c r="G43">
        <v>89</v>
      </c>
      <c r="H43">
        <v>88</v>
      </c>
      <c r="I43">
        <f>INDEX($N$94:$N$186,MATCH(C43,$M$94:$M$186,FALSE),1)</f>
        <v>92</v>
      </c>
      <c r="J43">
        <f>INDEX($O$94:$O$186,MATCH(C43,$M$94:$M$186,FALSE),1)</f>
        <v>89</v>
      </c>
      <c r="K43">
        <f>INDEX($P$94:$P$186,MATCH(C43,$M$94:$M$186,FALSE),1)</f>
        <v>91</v>
      </c>
    </row>
    <row r="44" spans="2:11" x14ac:dyDescent="0.25">
      <c r="B44">
        <v>4924</v>
      </c>
      <c r="C44" t="s">
        <v>46</v>
      </c>
      <c r="D44">
        <v>12</v>
      </c>
      <c r="E44">
        <v>12</v>
      </c>
      <c r="F44">
        <v>12</v>
      </c>
      <c r="G44">
        <v>13</v>
      </c>
      <c r="H44">
        <v>13</v>
      </c>
      <c r="I44">
        <f>INDEX($N$94:$N$186,MATCH(C44,$M$94:$M$186,FALSE),1)</f>
        <v>14</v>
      </c>
      <c r="J44">
        <f>INDEX($O$94:$O$186,MATCH(C44,$M$94:$M$186,FALSE),1)</f>
        <v>12</v>
      </c>
      <c r="K44">
        <f>INDEX($P$94:$P$186,MATCH(C44,$M$94:$M$186,FALSE),1)</f>
        <v>12</v>
      </c>
    </row>
    <row r="45" spans="2:11" x14ac:dyDescent="0.25">
      <c r="B45">
        <v>5126</v>
      </c>
      <c r="C45" t="s">
        <v>45</v>
      </c>
      <c r="D45">
        <v>15</v>
      </c>
      <c r="E45">
        <v>13</v>
      </c>
      <c r="F45">
        <v>14</v>
      </c>
      <c r="G45">
        <v>15</v>
      </c>
      <c r="H45">
        <v>15</v>
      </c>
      <c r="I45">
        <f>INDEX($N$94:$N$186,MATCH(C45,$M$94:$M$186,FALSE),1)</f>
        <v>15</v>
      </c>
      <c r="J45">
        <f>INDEX($O$94:$O$186,MATCH(C45,$M$94:$M$186,FALSE),1)</f>
        <v>14</v>
      </c>
      <c r="K45">
        <f>INDEX($P$94:$P$186,MATCH(C45,$M$94:$M$186,FALSE),1)</f>
        <v>16</v>
      </c>
    </row>
    <row r="46" spans="2:11" x14ac:dyDescent="0.25">
      <c r="B46">
        <v>5254</v>
      </c>
      <c r="C46" t="s">
        <v>44</v>
      </c>
      <c r="D46">
        <v>12</v>
      </c>
      <c r="E46">
        <v>14</v>
      </c>
      <c r="F46">
        <v>12</v>
      </c>
      <c r="G46">
        <v>12</v>
      </c>
      <c r="H46">
        <v>14</v>
      </c>
      <c r="I46">
        <f>INDEX($N$94:$N$186,MATCH(C46,$M$94:$M$186,FALSE),1)</f>
        <v>14</v>
      </c>
      <c r="J46">
        <f>INDEX($O$94:$O$186,MATCH(C46,$M$94:$M$186,FALSE),1)</f>
        <v>15</v>
      </c>
      <c r="K46">
        <f>INDEX($P$94:$P$186,MATCH(C46,$M$94:$M$186,FALSE),1)</f>
        <v>14</v>
      </c>
    </row>
    <row r="47" spans="2:11" x14ac:dyDescent="0.25">
      <c r="B47">
        <v>5520</v>
      </c>
      <c r="C47" t="s">
        <v>41</v>
      </c>
      <c r="D47">
        <v>20</v>
      </c>
      <c r="E47">
        <v>24</v>
      </c>
      <c r="F47">
        <v>25</v>
      </c>
      <c r="G47">
        <v>24</v>
      </c>
      <c r="H47">
        <v>23</v>
      </c>
      <c r="I47">
        <f>INDEX($N$94:$N$186,MATCH(C47,$M$94:$M$186,FALSE),1)</f>
        <v>23</v>
      </c>
      <c r="J47">
        <f>INDEX($O$94:$O$186,MATCH(C47,$M$94:$M$186,FALSE),1)</f>
        <v>20</v>
      </c>
      <c r="K47">
        <f>INDEX($P$94:$P$186,MATCH(C47,$M$94:$M$186,FALSE),1)</f>
        <v>22</v>
      </c>
    </row>
    <row r="48" spans="2:11" x14ac:dyDescent="0.25">
      <c r="B48">
        <v>5516</v>
      </c>
      <c r="C48" t="s">
        <v>42</v>
      </c>
      <c r="D48">
        <v>40</v>
      </c>
      <c r="E48">
        <v>39</v>
      </c>
      <c r="F48">
        <v>37</v>
      </c>
      <c r="G48">
        <v>38</v>
      </c>
      <c r="H48">
        <v>39</v>
      </c>
      <c r="I48">
        <f>INDEX($N$94:$N$186,MATCH(C48,$M$94:$M$186,FALSE),1)</f>
        <v>39</v>
      </c>
      <c r="J48">
        <f>INDEX($O$94:$O$186,MATCH(C48,$M$94:$M$186,FALSE),1)</f>
        <v>42</v>
      </c>
      <c r="K48">
        <f>INDEX($P$94:$P$186,MATCH(C48,$M$94:$M$186,FALSE),1)</f>
        <v>40</v>
      </c>
    </row>
    <row r="49" spans="2:11" x14ac:dyDescent="0.25">
      <c r="B49">
        <v>5522</v>
      </c>
      <c r="C49" t="s">
        <v>40</v>
      </c>
      <c r="D49">
        <v>24</v>
      </c>
      <c r="E49">
        <v>24</v>
      </c>
      <c r="F49">
        <v>25</v>
      </c>
      <c r="G49">
        <v>24</v>
      </c>
      <c r="H49">
        <v>23</v>
      </c>
      <c r="I49">
        <f>INDEX($N$94:$N$186,MATCH(C49,$M$94:$M$186,FALSE),1)</f>
        <v>29</v>
      </c>
      <c r="J49">
        <f>INDEX($O$94:$O$186,MATCH(C49,$M$94:$M$186,FALSE),1)</f>
        <v>29</v>
      </c>
      <c r="K49">
        <f>INDEX($P$94:$P$186,MATCH(C49,$M$94:$M$186,FALSE),1)</f>
        <v>29</v>
      </c>
    </row>
    <row r="50" spans="2:11" x14ac:dyDescent="0.25">
      <c r="B50">
        <v>5588</v>
      </c>
      <c r="C50" t="s">
        <v>39</v>
      </c>
      <c r="D50">
        <v>17</v>
      </c>
      <c r="E50">
        <v>13</v>
      </c>
      <c r="F50">
        <v>13</v>
      </c>
      <c r="G50">
        <v>14</v>
      </c>
      <c r="H50">
        <v>16</v>
      </c>
      <c r="I50">
        <f>INDEX($N$94:$N$186,MATCH(C50,$M$94:$M$186,FALSE),1)</f>
        <v>17</v>
      </c>
      <c r="J50">
        <f>INDEX($O$94:$O$186,MATCH(C50,$M$94:$M$186,FALSE),1)</f>
        <v>17</v>
      </c>
      <c r="K50">
        <f>INDEX($P$94:$P$186,MATCH(C50,$M$94:$M$186,FALSE),1)</f>
        <v>18</v>
      </c>
    </row>
    <row r="51" spans="2:11" x14ac:dyDescent="0.25">
      <c r="B51">
        <v>5608</v>
      </c>
      <c r="C51" t="s">
        <v>38</v>
      </c>
      <c r="D51">
        <v>37</v>
      </c>
      <c r="E51">
        <v>38</v>
      </c>
      <c r="F51">
        <v>39</v>
      </c>
      <c r="G51">
        <v>42</v>
      </c>
      <c r="H51">
        <v>44</v>
      </c>
      <c r="I51">
        <f>INDEX($N$94:$N$186,MATCH(C51,$M$94:$M$186,FALSE),1)</f>
        <v>44</v>
      </c>
      <c r="J51">
        <f>INDEX($O$94:$O$186,MATCH(C51,$M$94:$M$186,FALSE),1)</f>
        <v>47</v>
      </c>
      <c r="K51">
        <f>INDEX($P$94:$P$186,MATCH(C51,$M$94:$M$186,FALSE),1)</f>
        <v>48</v>
      </c>
    </row>
    <row r="52" spans="2:11" x14ac:dyDescent="0.25">
      <c r="B52">
        <v>5634</v>
      </c>
      <c r="C52" t="s">
        <v>37</v>
      </c>
      <c r="D52">
        <v>17</v>
      </c>
      <c r="E52">
        <v>17</v>
      </c>
      <c r="F52">
        <v>18</v>
      </c>
      <c r="G52">
        <v>19</v>
      </c>
      <c r="H52">
        <v>19</v>
      </c>
      <c r="I52">
        <f>INDEX($N$94:$N$186,MATCH(C52,$M$94:$M$186,FALSE),1)</f>
        <v>17</v>
      </c>
      <c r="J52">
        <f>INDEX($O$94:$O$186,MATCH(C52,$M$94:$M$186,FALSE),1)</f>
        <v>22</v>
      </c>
      <c r="K52">
        <f>INDEX($P$94:$P$186,MATCH(C52,$M$94:$M$186,FALSE),1)</f>
        <v>23</v>
      </c>
    </row>
    <row r="53" spans="2:11" x14ac:dyDescent="0.25">
      <c r="B53">
        <v>5687</v>
      </c>
      <c r="C53" t="s">
        <v>36</v>
      </c>
      <c r="D53">
        <v>26</v>
      </c>
      <c r="E53">
        <v>26</v>
      </c>
      <c r="F53">
        <v>28</v>
      </c>
      <c r="G53">
        <v>29</v>
      </c>
      <c r="H53">
        <v>28</v>
      </c>
      <c r="I53">
        <f>INDEX($N$94:$N$186,MATCH(C53,$M$94:$M$186,FALSE),1)</f>
        <v>28</v>
      </c>
      <c r="J53">
        <f>INDEX($O$94:$O$186,MATCH(C53,$M$94:$M$186,FALSE),1)</f>
        <v>28</v>
      </c>
      <c r="K53">
        <f>INDEX($P$94:$P$186,MATCH(C53,$M$94:$M$186,FALSE),1)</f>
        <v>24</v>
      </c>
    </row>
    <row r="54" spans="2:11" x14ac:dyDescent="0.25">
      <c r="B54">
        <v>5717</v>
      </c>
      <c r="C54" t="s">
        <v>35</v>
      </c>
      <c r="D54">
        <v>47</v>
      </c>
      <c r="E54">
        <v>52</v>
      </c>
      <c r="F54">
        <v>51</v>
      </c>
      <c r="G54">
        <v>49</v>
      </c>
      <c r="H54">
        <v>43</v>
      </c>
      <c r="I54">
        <f>INDEX($N$94:$N$186,MATCH(C54,$M$94:$M$186,FALSE),1)</f>
        <v>42</v>
      </c>
      <c r="J54">
        <f>INDEX($O$94:$O$186,MATCH(C54,$M$94:$M$186,FALSE),1)</f>
        <v>45</v>
      </c>
      <c r="K54">
        <f>INDEX($P$94:$P$186,MATCH(C54,$M$94:$M$186,FALSE),1)</f>
        <v>44</v>
      </c>
    </row>
    <row r="55" spans="2:11" x14ac:dyDescent="0.25">
      <c r="B55">
        <v>5911</v>
      </c>
      <c r="C55" t="s">
        <v>34</v>
      </c>
      <c r="D55">
        <v>32</v>
      </c>
      <c r="E55">
        <v>35</v>
      </c>
      <c r="F55">
        <v>35</v>
      </c>
      <c r="G55">
        <v>32</v>
      </c>
      <c r="H55">
        <v>35</v>
      </c>
      <c r="I55">
        <f>INDEX($N$94:$N$186,MATCH(C55,$M$94:$M$186,FALSE),1)</f>
        <v>27</v>
      </c>
      <c r="J55">
        <f>INDEX($O$94:$O$186,MATCH(C55,$M$94:$M$186,FALSE),1)</f>
        <v>30</v>
      </c>
      <c r="K55">
        <f>INDEX($P$94:$P$186,MATCH(C55,$M$94:$M$186,FALSE),1)</f>
        <v>29</v>
      </c>
    </row>
    <row r="56" spans="2:11" x14ac:dyDescent="0.25">
      <c r="B56">
        <v>6274</v>
      </c>
      <c r="C56" t="s">
        <v>33</v>
      </c>
      <c r="D56">
        <v>153</v>
      </c>
      <c r="E56">
        <v>157</v>
      </c>
      <c r="F56">
        <v>148</v>
      </c>
      <c r="G56">
        <v>153</v>
      </c>
      <c r="H56">
        <v>152</v>
      </c>
      <c r="I56">
        <f>INDEX($N$94:$N$186,MATCH(C56,$M$94:$M$186,FALSE),1)</f>
        <v>151</v>
      </c>
      <c r="J56">
        <f>INDEX($O$94:$O$186,MATCH(C56,$M$94:$M$186,FALSE),1)</f>
        <v>149</v>
      </c>
      <c r="K56">
        <f>INDEX($P$94:$P$186,MATCH(C56,$M$94:$M$186,FALSE),1)</f>
        <v>148</v>
      </c>
    </row>
    <row r="57" spans="2:11" x14ac:dyDescent="0.25">
      <c r="B57">
        <v>6443</v>
      </c>
      <c r="C57" t="s">
        <v>32</v>
      </c>
      <c r="D57">
        <v>113</v>
      </c>
      <c r="E57">
        <v>116</v>
      </c>
      <c r="F57">
        <v>129</v>
      </c>
      <c r="G57">
        <v>130</v>
      </c>
      <c r="H57">
        <v>130</v>
      </c>
      <c r="I57">
        <f>INDEX($N$94:$N$186,MATCH(C57,$M$94:$M$186,FALSE),1)</f>
        <v>126</v>
      </c>
      <c r="J57">
        <f>INDEX($O$94:$O$186,MATCH(C57,$M$94:$M$186,FALSE),1)</f>
        <v>132</v>
      </c>
      <c r="K57">
        <f>INDEX($P$94:$P$186,MATCH(C57,$M$94:$M$186,FALSE),1)</f>
        <v>143</v>
      </c>
    </row>
    <row r="58" spans="2:11" x14ac:dyDescent="0.25">
      <c r="B58">
        <v>6445</v>
      </c>
      <c r="C58" t="s">
        <v>31</v>
      </c>
      <c r="D58">
        <v>169</v>
      </c>
      <c r="E58">
        <v>166</v>
      </c>
      <c r="F58">
        <v>163</v>
      </c>
      <c r="G58">
        <v>165</v>
      </c>
      <c r="H58">
        <v>161</v>
      </c>
      <c r="I58">
        <f>INDEX($N$94:$N$186,MATCH(C58,$M$94:$M$186,FALSE),1)</f>
        <v>164</v>
      </c>
      <c r="J58">
        <f>INDEX($O$94:$O$186,MATCH(C58,$M$94:$M$186,FALSE),1)</f>
        <v>163</v>
      </c>
      <c r="K58">
        <f>INDEX($P$94:$P$186,MATCH(C58,$M$94:$M$186,FALSE),1)</f>
        <v>176</v>
      </c>
    </row>
    <row r="59" spans="2:11" x14ac:dyDescent="0.25">
      <c r="B59">
        <v>6526</v>
      </c>
      <c r="C59" t="s">
        <v>30</v>
      </c>
      <c r="D59">
        <v>27</v>
      </c>
      <c r="E59">
        <v>23</v>
      </c>
      <c r="F59">
        <v>23</v>
      </c>
      <c r="G59">
        <v>22</v>
      </c>
      <c r="H59">
        <v>26</v>
      </c>
      <c r="I59">
        <f>INDEX($N$94:$N$186,MATCH(C59,$M$94:$M$186,FALSE),1)</f>
        <v>27</v>
      </c>
      <c r="J59">
        <f>INDEX($O$94:$O$186,MATCH(C59,$M$94:$M$186,FALSE),1)</f>
        <v>27</v>
      </c>
      <c r="K59">
        <f>INDEX($P$94:$P$186,MATCH(C59,$M$94:$M$186,FALSE),1)</f>
        <v>27</v>
      </c>
    </row>
    <row r="60" spans="2:11" x14ac:dyDescent="0.25">
      <c r="B60">
        <v>6533</v>
      </c>
      <c r="C60" t="s">
        <v>29</v>
      </c>
      <c r="D60">
        <v>43</v>
      </c>
      <c r="E60">
        <v>46</v>
      </c>
      <c r="F60">
        <v>44</v>
      </c>
      <c r="G60">
        <v>47</v>
      </c>
      <c r="H60">
        <v>47</v>
      </c>
      <c r="I60">
        <f>INDEX($N$94:$N$186,MATCH(C60,$M$94:$M$186,FALSE),1)</f>
        <v>47</v>
      </c>
      <c r="J60">
        <f>INDEX($O$94:$O$186,MATCH(C60,$M$94:$M$186,FALSE),1)</f>
        <v>47</v>
      </c>
      <c r="K60">
        <f>INDEX($P$94:$P$186,MATCH(C60,$M$94:$M$186,FALSE),1)</f>
        <v>47</v>
      </c>
    </row>
    <row r="61" spans="2:11" x14ac:dyDescent="0.25">
      <c r="B61">
        <v>6719</v>
      </c>
      <c r="C61" t="s">
        <v>27</v>
      </c>
      <c r="D61">
        <v>83</v>
      </c>
      <c r="E61">
        <v>87</v>
      </c>
      <c r="F61">
        <v>82</v>
      </c>
      <c r="G61">
        <v>79</v>
      </c>
      <c r="H61">
        <v>81</v>
      </c>
      <c r="I61">
        <f>INDEX($N$94:$N$186,MATCH(C61,$M$94:$M$186,FALSE),1)</f>
        <v>86</v>
      </c>
      <c r="J61">
        <f>INDEX($O$94:$O$186,MATCH(C61,$M$94:$M$186,FALSE),1)</f>
        <v>85</v>
      </c>
      <c r="K61">
        <f>INDEX($P$94:$P$186,MATCH(C61,$M$94:$M$186,FALSE),1)</f>
        <v>87</v>
      </c>
    </row>
    <row r="62" spans="2:11" x14ac:dyDescent="0.25">
      <c r="B62">
        <v>6758</v>
      </c>
      <c r="C62" t="s">
        <v>26</v>
      </c>
      <c r="D62">
        <v>254</v>
      </c>
      <c r="E62">
        <v>249</v>
      </c>
      <c r="F62">
        <v>240</v>
      </c>
      <c r="G62">
        <v>245</v>
      </c>
      <c r="H62">
        <v>242</v>
      </c>
      <c r="I62">
        <f>INDEX($N$94:$N$186,MATCH(C62,$M$94:$M$186,FALSE),1)</f>
        <v>251</v>
      </c>
      <c r="J62">
        <f>INDEX($O$94:$O$186,MATCH(C62,$M$94:$M$186,FALSE),1)</f>
        <v>257</v>
      </c>
      <c r="K62">
        <f>INDEX($P$94:$P$186,MATCH(C62,$M$94:$M$186,FALSE),1)</f>
        <v>269</v>
      </c>
    </row>
    <row r="63" spans="2:11" x14ac:dyDescent="0.25">
      <c r="B63">
        <v>6772</v>
      </c>
      <c r="C63" t="s">
        <v>25</v>
      </c>
      <c r="D63">
        <v>72</v>
      </c>
      <c r="E63">
        <v>71</v>
      </c>
      <c r="F63">
        <v>71</v>
      </c>
      <c r="G63">
        <v>73</v>
      </c>
      <c r="H63">
        <v>75</v>
      </c>
      <c r="I63">
        <f>INDEX($N$94:$N$186,MATCH(C63,$M$94:$M$186,FALSE),1)</f>
        <v>77</v>
      </c>
      <c r="J63">
        <f>INDEX($O$94:$O$186,MATCH(C63,$M$94:$M$186,FALSE),1)</f>
        <v>78</v>
      </c>
      <c r="K63">
        <f>INDEX($P$94:$P$186,MATCH(C63,$M$94:$M$186,FALSE),1)</f>
        <v>78</v>
      </c>
    </row>
    <row r="64" spans="2:11" x14ac:dyDescent="0.25">
      <c r="B64">
        <v>6826</v>
      </c>
      <c r="C64" t="s">
        <v>24</v>
      </c>
      <c r="D64">
        <v>4865</v>
      </c>
      <c r="E64">
        <v>4909</v>
      </c>
      <c r="F64">
        <v>5015</v>
      </c>
      <c r="G64">
        <v>5051</v>
      </c>
      <c r="H64">
        <v>5138</v>
      </c>
      <c r="I64">
        <f>INDEX($N$94:$N$186,MATCH(C64,$M$94:$M$186,FALSE),1)</f>
        <v>5189</v>
      </c>
      <c r="J64">
        <f>INDEX($O$94:$O$186,MATCH(C64,$M$94:$M$186,FALSE),1)</f>
        <v>5244</v>
      </c>
      <c r="K64">
        <f>INDEX($P$94:$P$186,MATCH(C64,$M$94:$M$186,FALSE),1)</f>
        <v>5315</v>
      </c>
    </row>
    <row r="65" spans="2:11" x14ac:dyDescent="0.25">
      <c r="B65">
        <v>668</v>
      </c>
      <c r="C65" t="s">
        <v>28</v>
      </c>
      <c r="D65">
        <v>69</v>
      </c>
      <c r="E65">
        <v>62</v>
      </c>
      <c r="F65">
        <v>63</v>
      </c>
      <c r="G65">
        <v>127</v>
      </c>
      <c r="H65">
        <v>108</v>
      </c>
      <c r="I65">
        <f>INDEX($N$94:$N$186,MATCH(C65,$M$94:$M$186,FALSE),1)</f>
        <v>67</v>
      </c>
      <c r="J65">
        <f>INDEX($O$94:$O$186,MATCH(C65,$M$94:$M$186,FALSE),1)</f>
        <v>73</v>
      </c>
      <c r="K65">
        <f>INDEX($P$94:$P$186,MATCH(C65,$M$94:$M$186,FALSE),1)</f>
        <v>57</v>
      </c>
    </row>
    <row r="66" spans="2:11" x14ac:dyDescent="0.25">
      <c r="B66">
        <v>6954</v>
      </c>
      <c r="C66" t="s">
        <v>23</v>
      </c>
      <c r="D66">
        <v>31</v>
      </c>
      <c r="E66">
        <v>31</v>
      </c>
      <c r="F66">
        <v>31</v>
      </c>
      <c r="G66">
        <v>29</v>
      </c>
      <c r="H66">
        <v>28</v>
      </c>
      <c r="I66">
        <f>INDEX($N$94:$N$186,MATCH(C66,$M$94:$M$186,FALSE),1)</f>
        <v>27</v>
      </c>
      <c r="J66">
        <f>INDEX($O$94:$O$186,MATCH(C66,$M$94:$M$186,FALSE),1)</f>
        <v>24</v>
      </c>
      <c r="K66">
        <f>INDEX($P$94:$P$186,MATCH(C66,$M$94:$M$186,FALSE),1)</f>
        <v>24</v>
      </c>
    </row>
    <row r="67" spans="2:11" x14ac:dyDescent="0.25">
      <c r="B67">
        <v>7255</v>
      </c>
      <c r="C67" t="s">
        <v>22</v>
      </c>
      <c r="D67">
        <v>37</v>
      </c>
      <c r="E67">
        <v>32</v>
      </c>
      <c r="F67">
        <v>32</v>
      </c>
      <c r="G67">
        <v>34</v>
      </c>
      <c r="H67">
        <v>36</v>
      </c>
      <c r="I67">
        <f>INDEX($N$94:$N$186,MATCH(C67,$M$94:$M$186,FALSE),1)</f>
        <v>37</v>
      </c>
      <c r="J67">
        <f>INDEX($O$94:$O$186,MATCH(C67,$M$94:$M$186,FALSE),1)</f>
        <v>41</v>
      </c>
      <c r="K67">
        <f>INDEX($P$94:$P$186,MATCH(C67,$M$94:$M$186,FALSE),1)</f>
        <v>43</v>
      </c>
    </row>
    <row r="68" spans="2:11" x14ac:dyDescent="0.25">
      <c r="B68">
        <v>7319</v>
      </c>
      <c r="C68" t="s">
        <v>21</v>
      </c>
      <c r="D68">
        <v>14</v>
      </c>
      <c r="E68">
        <v>14</v>
      </c>
      <c r="F68">
        <v>13</v>
      </c>
      <c r="G68">
        <v>13</v>
      </c>
      <c r="H68">
        <v>10</v>
      </c>
      <c r="I68">
        <f>INDEX($N$94:$N$186,MATCH(C68,$M$94:$M$186,FALSE),1)</f>
        <v>10</v>
      </c>
      <c r="J68">
        <f>INDEX($O$94:$O$186,MATCH(C68,$M$94:$M$186,FALSE),1)</f>
        <v>9</v>
      </c>
      <c r="K68">
        <f>INDEX($P$94:$P$186,MATCH(C68,$M$94:$M$186,FALSE),1)</f>
        <v>9</v>
      </c>
    </row>
    <row r="69" spans="2:11" x14ac:dyDescent="0.25">
      <c r="B69">
        <v>7518</v>
      </c>
      <c r="C69" t="s">
        <v>20</v>
      </c>
      <c r="D69">
        <v>41</v>
      </c>
      <c r="E69">
        <v>42</v>
      </c>
      <c r="F69">
        <v>42</v>
      </c>
      <c r="G69">
        <v>43</v>
      </c>
      <c r="H69">
        <v>43</v>
      </c>
      <c r="I69">
        <f>INDEX($N$94:$N$186,MATCH(C69,$M$94:$M$186,FALSE),1)</f>
        <v>41</v>
      </c>
      <c r="J69">
        <f>INDEX($O$94:$O$186,MATCH(C69,$M$94:$M$186,FALSE),1)</f>
        <v>39</v>
      </c>
      <c r="K69">
        <f>INDEX($P$94:$P$186,MATCH(C69,$M$94:$M$186,FALSE),1)</f>
        <v>40</v>
      </c>
    </row>
    <row r="70" spans="2:11" x14ac:dyDescent="0.25">
      <c r="B70">
        <v>5470</v>
      </c>
      <c r="C70" t="s">
        <v>43</v>
      </c>
      <c r="D70">
        <v>15</v>
      </c>
      <c r="E70">
        <v>12</v>
      </c>
      <c r="F70">
        <v>12</v>
      </c>
      <c r="G70">
        <v>12</v>
      </c>
      <c r="H70">
        <v>13</v>
      </c>
      <c r="I70">
        <f>INDEX($N$94:$N$186,MATCH(C70,$M$94:$M$186,FALSE),1)</f>
        <v>13</v>
      </c>
      <c r="J70">
        <f>INDEX($O$94:$O$186,MATCH(C70,$M$94:$M$186,FALSE),1)</f>
        <v>14</v>
      </c>
      <c r="K70">
        <f>INDEX($P$94:$P$186,MATCH(C70,$M$94:$M$186,FALSE),1)</f>
        <v>11</v>
      </c>
    </row>
    <row r="71" spans="2:11" x14ac:dyDescent="0.25">
      <c r="B71">
        <v>7586</v>
      </c>
      <c r="C71" t="s">
        <v>19</v>
      </c>
      <c r="D71">
        <v>58</v>
      </c>
      <c r="E71">
        <v>57</v>
      </c>
      <c r="F71">
        <v>56</v>
      </c>
      <c r="G71">
        <v>53</v>
      </c>
      <c r="H71">
        <v>56</v>
      </c>
      <c r="I71">
        <f>INDEX($N$94:$N$186,MATCH(C71,$M$94:$M$186,FALSE),1)</f>
        <v>53</v>
      </c>
      <c r="J71">
        <f>INDEX($O$94:$O$186,MATCH(C71,$M$94:$M$186,FALSE),1)</f>
        <v>52</v>
      </c>
      <c r="K71">
        <f>INDEX($P$94:$P$186,MATCH(C71,$M$94:$M$186,FALSE),1)</f>
        <v>55</v>
      </c>
    </row>
    <row r="72" spans="2:11" x14ac:dyDescent="0.25">
      <c r="B72">
        <v>7796</v>
      </c>
      <c r="C72" t="s">
        <v>18</v>
      </c>
      <c r="D72">
        <v>256</v>
      </c>
      <c r="E72">
        <v>231</v>
      </c>
      <c r="F72">
        <v>222</v>
      </c>
      <c r="G72">
        <v>207</v>
      </c>
      <c r="H72">
        <v>191</v>
      </c>
      <c r="I72">
        <f>INDEX($N$94:$N$186,MATCH(C72,$M$94:$M$186,FALSE),1)</f>
        <v>172</v>
      </c>
      <c r="J72">
        <f>INDEX($O$94:$O$186,MATCH(C72,$M$94:$M$186,FALSE),1)</f>
        <v>159</v>
      </c>
      <c r="K72">
        <f>INDEX($P$94:$P$186,MATCH(C72,$M$94:$M$186,FALSE),1)</f>
        <v>151</v>
      </c>
    </row>
    <row r="73" spans="2:11" x14ac:dyDescent="0.25">
      <c r="B73">
        <v>7840</v>
      </c>
      <c r="C73" t="s">
        <v>17</v>
      </c>
      <c r="D73">
        <v>38</v>
      </c>
      <c r="E73">
        <v>37</v>
      </c>
      <c r="F73">
        <v>31</v>
      </c>
      <c r="G73">
        <v>36</v>
      </c>
      <c r="H73">
        <v>38</v>
      </c>
      <c r="I73">
        <f>INDEX($N$94:$N$186,MATCH(C73,$M$94:$M$186,FALSE),1)</f>
        <v>40</v>
      </c>
      <c r="J73">
        <f>INDEX($O$94:$O$186,MATCH(C73,$M$94:$M$186,FALSE),1)</f>
        <v>40</v>
      </c>
      <c r="K73">
        <f>INDEX($P$94:$P$186,MATCH(C73,$M$94:$M$186,FALSE),1)</f>
        <v>38</v>
      </c>
    </row>
    <row r="74" spans="2:11" x14ac:dyDescent="0.25">
      <c r="B74">
        <v>8138</v>
      </c>
      <c r="C74" t="s">
        <v>16</v>
      </c>
      <c r="D74">
        <v>30</v>
      </c>
      <c r="E74">
        <v>31</v>
      </c>
      <c r="F74">
        <v>31</v>
      </c>
      <c r="G74">
        <v>31</v>
      </c>
      <c r="H74">
        <v>28</v>
      </c>
      <c r="I74">
        <f>INDEX($N$94:$N$186,MATCH(C74,$M$94:$M$186,FALSE),1)</f>
        <v>26</v>
      </c>
      <c r="J74">
        <f>INDEX($O$94:$O$186,MATCH(C74,$M$94:$M$186,FALSE),1)</f>
        <v>27</v>
      </c>
      <c r="K74">
        <f>INDEX($P$94:$P$186,MATCH(C74,$M$94:$M$186,FALSE),1)</f>
        <v>27</v>
      </c>
    </row>
    <row r="75" spans="2:11" x14ac:dyDescent="0.25">
      <c r="B75">
        <v>8139</v>
      </c>
      <c r="C75" t="s">
        <v>15</v>
      </c>
      <c r="D75">
        <v>14</v>
      </c>
      <c r="E75">
        <v>8</v>
      </c>
      <c r="F75">
        <v>10</v>
      </c>
      <c r="G75">
        <v>10</v>
      </c>
      <c r="H75">
        <v>9</v>
      </c>
      <c r="I75">
        <f>INDEX($N$94:$N$186,MATCH(C75,$M$94:$M$186,FALSE),1)</f>
        <v>10</v>
      </c>
      <c r="J75">
        <f>INDEX($O$94:$O$186,MATCH(C75,$M$94:$M$186,FALSE),1)</f>
        <v>10</v>
      </c>
      <c r="K75">
        <f>INDEX($P$94:$P$186,MATCH(C75,$M$94:$M$186,FALSE),1)</f>
        <v>11</v>
      </c>
    </row>
    <row r="76" spans="2:11" x14ac:dyDescent="0.25">
      <c r="B76">
        <v>8279</v>
      </c>
      <c r="C76" t="s">
        <v>14</v>
      </c>
      <c r="D76">
        <v>80</v>
      </c>
      <c r="E76">
        <v>84</v>
      </c>
      <c r="F76">
        <v>81</v>
      </c>
      <c r="G76">
        <v>82</v>
      </c>
      <c r="H76">
        <v>82</v>
      </c>
      <c r="I76">
        <f>INDEX($N$94:$N$186,MATCH(C76,$M$94:$M$186,FALSE),1)</f>
        <v>80</v>
      </c>
      <c r="J76">
        <f>INDEX($O$94:$O$186,MATCH(C76,$M$94:$M$186,FALSE),1)</f>
        <v>73</v>
      </c>
      <c r="K76">
        <f>INDEX($P$94:$P$186,MATCH(C76,$M$94:$M$186,FALSE),1)</f>
        <v>72</v>
      </c>
    </row>
    <row r="77" spans="2:11" x14ac:dyDescent="0.25">
      <c r="B77">
        <v>8305</v>
      </c>
      <c r="C77" t="s">
        <v>13</v>
      </c>
      <c r="D77">
        <v>57</v>
      </c>
      <c r="E77">
        <v>52</v>
      </c>
      <c r="F77">
        <v>46</v>
      </c>
      <c r="G77">
        <v>51</v>
      </c>
      <c r="H77">
        <v>51</v>
      </c>
      <c r="I77">
        <f>INDEX($N$94:$N$186,MATCH(C77,$M$94:$M$186,FALSE),1)</f>
        <v>53</v>
      </c>
      <c r="J77">
        <f>INDEX($O$94:$O$186,MATCH(C77,$M$94:$M$186,FALSE),1)</f>
        <v>53</v>
      </c>
      <c r="K77">
        <f>INDEX($P$94:$P$186,MATCH(C77,$M$94:$M$186,FALSE),1)</f>
        <v>50</v>
      </c>
    </row>
    <row r="78" spans="2:11" x14ac:dyDescent="0.25">
      <c r="B78">
        <v>8441</v>
      </c>
      <c r="C78" t="s">
        <v>12</v>
      </c>
      <c r="D78">
        <v>85</v>
      </c>
      <c r="E78">
        <v>79</v>
      </c>
      <c r="F78">
        <v>82</v>
      </c>
      <c r="G78">
        <v>75</v>
      </c>
      <c r="H78">
        <v>70</v>
      </c>
      <c r="I78">
        <f>INDEX($N$94:$N$186,MATCH(C78,$M$94:$M$186,FALSE),1)</f>
        <v>67</v>
      </c>
      <c r="J78">
        <f>INDEX($O$94:$O$186,MATCH(C78,$M$94:$M$186,FALSE),1)</f>
        <v>69</v>
      </c>
      <c r="K78">
        <f>INDEX($P$94:$P$186,MATCH(C78,$M$94:$M$186,FALSE),1)</f>
        <v>69</v>
      </c>
    </row>
    <row r="79" spans="2:11" x14ac:dyDescent="0.25">
      <c r="B79">
        <v>8518</v>
      </c>
      <c r="C79" t="s">
        <v>11</v>
      </c>
      <c r="D79">
        <v>27</v>
      </c>
      <c r="E79">
        <v>27</v>
      </c>
      <c r="F79">
        <v>25</v>
      </c>
      <c r="G79">
        <v>26</v>
      </c>
      <c r="H79">
        <v>22</v>
      </c>
      <c r="I79">
        <f>INDEX($N$94:$N$186,MATCH(C79,$M$94:$M$186,FALSE),1)</f>
        <v>22</v>
      </c>
      <c r="J79">
        <f>INDEX($O$94:$O$186,MATCH(C79,$M$94:$M$186,FALSE),1)</f>
        <v>25</v>
      </c>
      <c r="K79">
        <f>INDEX($P$94:$P$186,MATCH(C79,$M$94:$M$186,FALSE),1)</f>
        <v>28</v>
      </c>
    </row>
    <row r="80" spans="2:11" x14ac:dyDescent="0.25">
      <c r="B80">
        <v>8677</v>
      </c>
      <c r="C80" t="s">
        <v>10</v>
      </c>
      <c r="D80">
        <v>47</v>
      </c>
      <c r="E80">
        <v>48</v>
      </c>
      <c r="F80">
        <v>49</v>
      </c>
      <c r="G80">
        <v>44</v>
      </c>
      <c r="H80">
        <v>46</v>
      </c>
      <c r="I80">
        <f>INDEX($N$94:$N$186,MATCH(C80,$M$94:$M$186,FALSE),1)</f>
        <v>45</v>
      </c>
      <c r="J80">
        <f>INDEX($O$94:$O$186,MATCH(C80,$M$94:$M$186,FALSE),1)</f>
        <v>42</v>
      </c>
      <c r="K80">
        <f>INDEX($P$94:$P$186,MATCH(C80,$M$94:$M$186,FALSE),1)</f>
        <v>45</v>
      </c>
    </row>
    <row r="81" spans="2:16" x14ac:dyDescent="0.25">
      <c r="B81">
        <v>8788</v>
      </c>
      <c r="C81" t="s">
        <v>9</v>
      </c>
      <c r="D81">
        <v>423</v>
      </c>
      <c r="E81">
        <v>418</v>
      </c>
      <c r="F81">
        <v>427</v>
      </c>
      <c r="G81">
        <v>417</v>
      </c>
      <c r="H81">
        <v>397</v>
      </c>
      <c r="I81">
        <f>INDEX($N$94:$N$186,MATCH(C81,$M$94:$M$186,FALSE),1)</f>
        <v>384</v>
      </c>
      <c r="J81">
        <f>INDEX($O$94:$O$186,MATCH(C81,$M$94:$M$186,FALSE),1)</f>
        <v>384</v>
      </c>
      <c r="K81">
        <f>INDEX($P$94:$P$186,MATCH(C81,$M$94:$M$186,FALSE),1)</f>
        <v>379</v>
      </c>
    </row>
    <row r="82" spans="2:16" x14ac:dyDescent="0.25">
      <c r="B82">
        <v>8838</v>
      </c>
      <c r="C82" t="s">
        <v>8</v>
      </c>
      <c r="D82">
        <v>42</v>
      </c>
      <c r="E82">
        <v>41</v>
      </c>
      <c r="F82">
        <v>42</v>
      </c>
      <c r="G82">
        <v>41</v>
      </c>
      <c r="H82">
        <v>41</v>
      </c>
      <c r="I82">
        <f>INDEX($N$94:$N$186,MATCH(C82,$M$94:$M$186,FALSE),1)</f>
        <v>40</v>
      </c>
      <c r="J82">
        <f>INDEX($O$94:$O$186,MATCH(C82,$M$94:$M$186,FALSE),1)</f>
        <v>36</v>
      </c>
      <c r="K82">
        <f>INDEX($P$94:$P$186,MATCH(C82,$M$94:$M$186,FALSE),1)</f>
        <v>34</v>
      </c>
    </row>
    <row r="83" spans="2:16" x14ac:dyDescent="0.25">
      <c r="B83">
        <v>8842</v>
      </c>
      <c r="C83" t="s">
        <v>7</v>
      </c>
      <c r="D83">
        <v>69</v>
      </c>
      <c r="E83">
        <v>74</v>
      </c>
      <c r="F83">
        <v>69</v>
      </c>
      <c r="G83">
        <v>72</v>
      </c>
      <c r="H83">
        <v>68</v>
      </c>
      <c r="I83">
        <f>INDEX($N$94:$N$186,MATCH(C83,$M$94:$M$186,FALSE),1)</f>
        <v>69</v>
      </c>
      <c r="J83">
        <f>INDEX($O$94:$O$186,MATCH(C83,$M$94:$M$186,FALSE),1)</f>
        <v>73</v>
      </c>
      <c r="K83">
        <f>INDEX($P$94:$P$186,MATCH(C83,$M$94:$M$186,FALSE),1)</f>
        <v>75</v>
      </c>
    </row>
    <row r="84" spans="2:16" x14ac:dyDescent="0.25">
      <c r="B84">
        <v>8961</v>
      </c>
      <c r="C84" t="s">
        <v>6</v>
      </c>
      <c r="D84">
        <v>68</v>
      </c>
      <c r="E84">
        <v>63</v>
      </c>
      <c r="F84">
        <v>58</v>
      </c>
      <c r="G84">
        <v>59</v>
      </c>
      <c r="H84">
        <v>55</v>
      </c>
      <c r="I84">
        <f>INDEX($N$94:$N$186,MATCH(C84,$M$94:$M$186,FALSE),1)</f>
        <v>55</v>
      </c>
      <c r="J84">
        <f>INDEX($O$94:$O$186,MATCH(C84,$M$94:$M$186,FALSE),1)</f>
        <v>58</v>
      </c>
      <c r="K84">
        <f>INDEX($P$94:$P$186,MATCH(C84,$M$94:$M$186,FALSE),1)</f>
        <v>60</v>
      </c>
    </row>
    <row r="85" spans="2:16" x14ac:dyDescent="0.25">
      <c r="B85">
        <v>8971</v>
      </c>
      <c r="C85" t="s">
        <v>5</v>
      </c>
      <c r="D85">
        <v>207</v>
      </c>
      <c r="E85">
        <v>211</v>
      </c>
      <c r="F85">
        <v>215</v>
      </c>
      <c r="G85">
        <v>220</v>
      </c>
      <c r="H85">
        <v>231</v>
      </c>
      <c r="I85">
        <f>INDEX($N$94:$N$186,MATCH(C85,$M$94:$M$186,FALSE),1)</f>
        <v>237</v>
      </c>
      <c r="J85">
        <f>INDEX($O$94:$O$186,MATCH(C85,$M$94:$M$186,FALSE),1)</f>
        <v>230</v>
      </c>
      <c r="K85">
        <f>INDEX($P$94:$P$186,MATCH(C85,$M$94:$M$186,FALSE),1)</f>
        <v>232</v>
      </c>
    </row>
    <row r="86" spans="2:16" x14ac:dyDescent="0.25">
      <c r="B86">
        <v>8982</v>
      </c>
      <c r="C86" t="s">
        <v>4</v>
      </c>
      <c r="D86">
        <v>81</v>
      </c>
      <c r="E86">
        <v>83</v>
      </c>
      <c r="F86">
        <v>84</v>
      </c>
      <c r="G86">
        <v>85</v>
      </c>
      <c r="H86">
        <v>78</v>
      </c>
      <c r="I86">
        <f>INDEX($N$94:$N$186,MATCH(C86,$M$94:$M$186,FALSE),1)</f>
        <v>78</v>
      </c>
      <c r="J86">
        <f>INDEX($O$94:$O$186,MATCH(C86,$M$94:$M$186,FALSE),1)</f>
        <v>74</v>
      </c>
      <c r="K86">
        <f>INDEX($P$94:$P$186,MATCH(C86,$M$94:$M$186,FALSE),1)</f>
        <v>76</v>
      </c>
    </row>
    <row r="87" spans="2:16" x14ac:dyDescent="0.25">
      <c r="B87">
        <v>9046</v>
      </c>
      <c r="C87" t="s">
        <v>3</v>
      </c>
      <c r="D87">
        <v>22</v>
      </c>
      <c r="E87">
        <v>21</v>
      </c>
      <c r="F87">
        <v>23</v>
      </c>
      <c r="G87">
        <v>30</v>
      </c>
      <c r="H87">
        <v>27</v>
      </c>
      <c r="I87">
        <f>INDEX($N$94:$N$186,MATCH(C87,$M$94:$M$186,FALSE),1)</f>
        <v>24</v>
      </c>
      <c r="J87">
        <f>INDEX($O$94:$O$186,MATCH(C87,$M$94:$M$186,FALSE),1)</f>
        <v>21</v>
      </c>
      <c r="K87">
        <f>INDEX($P$94:$P$186,MATCH(C87,$M$94:$M$186,FALSE),1)</f>
        <v>19</v>
      </c>
    </row>
    <row r="88" spans="2:16" x14ac:dyDescent="0.25">
      <c r="B88">
        <v>9050</v>
      </c>
      <c r="C88" t="s">
        <v>2</v>
      </c>
      <c r="D88">
        <v>49</v>
      </c>
      <c r="E88">
        <v>58</v>
      </c>
      <c r="F88">
        <v>63</v>
      </c>
      <c r="G88">
        <v>63</v>
      </c>
      <c r="H88">
        <v>54</v>
      </c>
      <c r="I88">
        <f>INDEX($N$94:$N$186,MATCH(C88,$M$94:$M$186,FALSE),1)</f>
        <v>43</v>
      </c>
      <c r="J88">
        <f>INDEX($O$94:$O$186,MATCH(C88,$M$94:$M$186,FALSE),1)</f>
        <v>48</v>
      </c>
      <c r="K88">
        <f>INDEX($P$94:$P$186,MATCH(C88,$M$94:$M$186,FALSE),1)</f>
        <v>49</v>
      </c>
    </row>
    <row r="89" spans="2:16" x14ac:dyDescent="0.25">
      <c r="B89">
        <v>4318</v>
      </c>
      <c r="C89" t="s">
        <v>56</v>
      </c>
      <c r="D89">
        <v>122</v>
      </c>
      <c r="E89">
        <v>105</v>
      </c>
      <c r="F89">
        <v>110</v>
      </c>
      <c r="G89">
        <v>113</v>
      </c>
      <c r="H89">
        <v>110</v>
      </c>
      <c r="I89">
        <f>INDEX($N$94:$N$186,MATCH(C89,$M$94:$M$186,FALSE),1)</f>
        <v>93</v>
      </c>
      <c r="J89">
        <f>INDEX($O$94:$O$186,MATCH(C89,$M$94:$M$186,FALSE),1)</f>
        <v>95</v>
      </c>
      <c r="K89">
        <f>INDEX($P$94:$P$186,MATCH(C89,$M$94:$M$186,FALSE),1)</f>
        <v>98</v>
      </c>
    </row>
    <row r="90" spans="2:16" x14ac:dyDescent="0.25">
      <c r="B90">
        <v>9729</v>
      </c>
      <c r="C90" t="s">
        <v>1</v>
      </c>
      <c r="D90">
        <v>16</v>
      </c>
      <c r="E90">
        <v>14</v>
      </c>
      <c r="F90">
        <v>16</v>
      </c>
      <c r="G90">
        <v>17</v>
      </c>
      <c r="H90">
        <v>19</v>
      </c>
      <c r="I90">
        <f>INDEX($N$94:$N$186,MATCH(C90,$M$94:$M$186,FALSE),1)</f>
        <v>18</v>
      </c>
      <c r="J90">
        <f>INDEX($O$94:$O$186,MATCH(C90,$M$94:$M$186,FALSE),1)</f>
        <v>16</v>
      </c>
      <c r="K90">
        <f>INDEX($P$94:$P$186,MATCH(C90,$M$94:$M$186,FALSE),1)</f>
        <v>14</v>
      </c>
    </row>
    <row r="91" spans="2:16" x14ac:dyDescent="0.25">
      <c r="B91">
        <v>9831</v>
      </c>
      <c r="C91" t="s">
        <v>0</v>
      </c>
      <c r="D91">
        <v>99</v>
      </c>
      <c r="E91">
        <v>95</v>
      </c>
      <c r="F91">
        <v>91</v>
      </c>
      <c r="G91">
        <v>100</v>
      </c>
      <c r="H91">
        <v>107</v>
      </c>
      <c r="I91">
        <f>INDEX($N$94:$N$186,MATCH(C91,$M$94:$M$186,FALSE),1)</f>
        <v>110</v>
      </c>
      <c r="J91">
        <f>INDEX($O$94:$O$186,MATCH(C91,$M$94:$M$186,FALSE),1)</f>
        <v>99</v>
      </c>
      <c r="K91">
        <f>INDEX($P$94:$P$186,MATCH(C91,$M$94:$M$186,FALSE),1)</f>
        <v>99</v>
      </c>
    </row>
    <row r="92" spans="2:16" x14ac:dyDescent="0.25">
      <c r="D92">
        <f>SUM(D2:D91)</f>
        <v>13088</v>
      </c>
      <c r="E92">
        <f t="shared" ref="D92:K92" si="0">SUM(E2:E91)</f>
        <v>13047</v>
      </c>
      <c r="F92">
        <f t="shared" si="0"/>
        <v>13138</v>
      </c>
      <c r="G92">
        <f t="shared" si="0"/>
        <v>13303</v>
      </c>
      <c r="H92">
        <f t="shared" si="0"/>
        <v>13333</v>
      </c>
      <c r="I92">
        <f t="shared" si="0"/>
        <v>13391</v>
      </c>
      <c r="J92">
        <f t="shared" si="0"/>
        <v>13457</v>
      </c>
      <c r="K92">
        <f t="shared" si="0"/>
        <v>13589</v>
      </c>
    </row>
    <row r="93" spans="2:16" x14ac:dyDescent="0.25">
      <c r="N93">
        <v>2017</v>
      </c>
      <c r="O93">
        <v>2016</v>
      </c>
      <c r="P93">
        <v>2015</v>
      </c>
    </row>
    <row r="94" spans="2:16" x14ac:dyDescent="0.25">
      <c r="L94">
        <v>1230</v>
      </c>
      <c r="M94" s="2" t="s">
        <v>89</v>
      </c>
      <c r="N94" s="2">
        <v>815</v>
      </c>
      <c r="O94">
        <v>824</v>
      </c>
      <c r="P94">
        <v>837</v>
      </c>
    </row>
    <row r="95" spans="2:16" x14ac:dyDescent="0.25">
      <c r="L95">
        <v>1232</v>
      </c>
      <c r="M95" s="2" t="s">
        <v>88</v>
      </c>
      <c r="N95" s="2">
        <v>41</v>
      </c>
      <c r="O95">
        <v>40</v>
      </c>
      <c r="P95">
        <v>34</v>
      </c>
    </row>
    <row r="96" spans="2:16" x14ac:dyDescent="0.25">
      <c r="L96">
        <v>1316</v>
      </c>
      <c r="M96" s="2" t="s">
        <v>87</v>
      </c>
      <c r="N96" s="2">
        <v>25</v>
      </c>
      <c r="O96">
        <v>29</v>
      </c>
      <c r="P96">
        <v>29</v>
      </c>
    </row>
    <row r="97" spans="12:16" x14ac:dyDescent="0.25">
      <c r="L97">
        <v>1716</v>
      </c>
      <c r="M97" s="2" t="s">
        <v>85</v>
      </c>
      <c r="N97" s="2">
        <v>298</v>
      </c>
      <c r="O97">
        <v>289</v>
      </c>
      <c r="P97">
        <v>297</v>
      </c>
    </row>
    <row r="98" spans="12:16" x14ac:dyDescent="0.25">
      <c r="L98">
        <v>1717</v>
      </c>
      <c r="M98" s="2" t="s">
        <v>84</v>
      </c>
      <c r="N98" s="2">
        <v>88</v>
      </c>
      <c r="O98">
        <v>87</v>
      </c>
      <c r="P98">
        <v>93</v>
      </c>
    </row>
    <row r="99" spans="12:16" x14ac:dyDescent="0.25">
      <c r="L99">
        <v>2020</v>
      </c>
      <c r="M99" s="2" t="s">
        <v>80</v>
      </c>
      <c r="N99" s="2">
        <v>128</v>
      </c>
      <c r="O99">
        <v>132</v>
      </c>
      <c r="P99">
        <v>127</v>
      </c>
    </row>
    <row r="100" spans="12:16" x14ac:dyDescent="0.25">
      <c r="L100">
        <v>2216</v>
      </c>
      <c r="M100" s="2" t="s">
        <v>77</v>
      </c>
      <c r="N100" s="2">
        <v>62</v>
      </c>
      <c r="O100">
        <v>58</v>
      </c>
      <c r="P100">
        <v>55</v>
      </c>
    </row>
    <row r="101" spans="12:16" x14ac:dyDescent="0.25">
      <c r="L101">
        <v>2580</v>
      </c>
      <c r="M101" s="2" t="s">
        <v>70</v>
      </c>
      <c r="N101" s="2">
        <v>88</v>
      </c>
      <c r="O101">
        <v>89</v>
      </c>
      <c r="P101">
        <v>80</v>
      </c>
    </row>
    <row r="102" spans="12:16" x14ac:dyDescent="0.25">
      <c r="L102">
        <v>2933</v>
      </c>
      <c r="M102" s="2" t="s">
        <v>67</v>
      </c>
      <c r="N102" s="2">
        <v>20</v>
      </c>
      <c r="O102">
        <v>18</v>
      </c>
      <c r="P102">
        <v>20</v>
      </c>
    </row>
    <row r="103" spans="12:16" x14ac:dyDescent="0.25">
      <c r="L103">
        <v>3240</v>
      </c>
      <c r="M103" s="2" t="s">
        <v>65</v>
      </c>
      <c r="N103" s="2">
        <v>17</v>
      </c>
      <c r="O103">
        <v>18</v>
      </c>
      <c r="P103">
        <v>21</v>
      </c>
    </row>
    <row r="104" spans="12:16" x14ac:dyDescent="0.25">
      <c r="L104">
        <v>3242</v>
      </c>
      <c r="M104" s="2" t="s">
        <v>64</v>
      </c>
      <c r="N104" s="2">
        <v>271</v>
      </c>
      <c r="O104">
        <v>279</v>
      </c>
      <c r="P104">
        <v>282</v>
      </c>
    </row>
    <row r="105" spans="12:16" x14ac:dyDescent="0.25">
      <c r="L105">
        <v>3283</v>
      </c>
      <c r="M105" s="2" t="s">
        <v>63</v>
      </c>
      <c r="N105" s="2">
        <v>38</v>
      </c>
      <c r="O105">
        <v>36</v>
      </c>
      <c r="P105">
        <v>35</v>
      </c>
    </row>
    <row r="106" spans="12:16" x14ac:dyDescent="0.25">
      <c r="L106">
        <v>3569</v>
      </c>
      <c r="M106" s="2" t="s">
        <v>60</v>
      </c>
      <c r="N106" s="2">
        <v>109</v>
      </c>
      <c r="O106">
        <v>104</v>
      </c>
      <c r="P106">
        <v>107</v>
      </c>
    </row>
    <row r="107" spans="12:16" x14ac:dyDescent="0.25">
      <c r="L107">
        <v>3720</v>
      </c>
      <c r="M107" s="2" t="s">
        <v>59</v>
      </c>
      <c r="N107" s="2">
        <v>193</v>
      </c>
      <c r="O107">
        <v>194</v>
      </c>
      <c r="P107">
        <v>196</v>
      </c>
    </row>
    <row r="108" spans="12:16" x14ac:dyDescent="0.25">
      <c r="L108">
        <v>3724</v>
      </c>
      <c r="M108" s="2" t="s">
        <v>58</v>
      </c>
      <c r="N108" s="2">
        <v>32</v>
      </c>
      <c r="O108">
        <v>32</v>
      </c>
      <c r="P108">
        <v>32</v>
      </c>
    </row>
    <row r="109" spans="12:16" x14ac:dyDescent="0.25">
      <c r="L109">
        <v>3799</v>
      </c>
      <c r="M109" s="2" t="s">
        <v>57</v>
      </c>
      <c r="N109" s="2">
        <v>15</v>
      </c>
      <c r="O109">
        <v>16</v>
      </c>
      <c r="P109">
        <v>12</v>
      </c>
    </row>
    <row r="110" spans="12:16" x14ac:dyDescent="0.25">
      <c r="L110">
        <v>4318</v>
      </c>
      <c r="M110" s="2" t="s">
        <v>56</v>
      </c>
      <c r="N110" s="2">
        <v>93</v>
      </c>
      <c r="O110">
        <v>95</v>
      </c>
      <c r="P110">
        <v>98</v>
      </c>
    </row>
    <row r="111" spans="12:16" x14ac:dyDescent="0.25">
      <c r="L111">
        <v>4421</v>
      </c>
      <c r="M111" s="2" t="s">
        <v>53</v>
      </c>
      <c r="N111" s="2">
        <v>18</v>
      </c>
      <c r="O111">
        <v>19</v>
      </c>
      <c r="P111">
        <v>20</v>
      </c>
    </row>
    <row r="112" spans="12:16" x14ac:dyDescent="0.25">
      <c r="L112">
        <v>4728</v>
      </c>
      <c r="M112" s="2" t="s">
        <v>49</v>
      </c>
      <c r="N112" s="2">
        <v>70</v>
      </c>
      <c r="O112">
        <v>72</v>
      </c>
      <c r="P112">
        <v>71</v>
      </c>
    </row>
    <row r="113" spans="12:16" x14ac:dyDescent="0.25">
      <c r="L113">
        <v>5126</v>
      </c>
      <c r="M113" s="2" t="s">
        <v>45</v>
      </c>
      <c r="N113" s="2">
        <v>15</v>
      </c>
      <c r="O113">
        <v>14</v>
      </c>
      <c r="P113">
        <v>16</v>
      </c>
    </row>
    <row r="114" spans="12:16" x14ac:dyDescent="0.25">
      <c r="L114">
        <v>5254</v>
      </c>
      <c r="M114" s="2" t="s">
        <v>44</v>
      </c>
      <c r="N114" s="2">
        <v>14</v>
      </c>
      <c r="O114">
        <v>15</v>
      </c>
      <c r="P114">
        <v>14</v>
      </c>
    </row>
    <row r="115" spans="12:16" x14ac:dyDescent="0.25">
      <c r="L115">
        <v>5470</v>
      </c>
      <c r="M115" s="2" t="s">
        <v>43</v>
      </c>
      <c r="N115" s="2">
        <v>13</v>
      </c>
      <c r="O115">
        <v>14</v>
      </c>
      <c r="P115">
        <v>11</v>
      </c>
    </row>
    <row r="116" spans="12:16" x14ac:dyDescent="0.25">
      <c r="L116">
        <v>5520</v>
      </c>
      <c r="M116" s="2" t="s">
        <v>41</v>
      </c>
      <c r="N116" s="2">
        <v>23</v>
      </c>
      <c r="O116">
        <v>20</v>
      </c>
      <c r="P116">
        <v>22</v>
      </c>
    </row>
    <row r="117" spans="12:16" x14ac:dyDescent="0.25">
      <c r="L117">
        <v>5608</v>
      </c>
      <c r="M117" s="2" t="s">
        <v>38</v>
      </c>
      <c r="N117" s="2">
        <v>44</v>
      </c>
      <c r="O117">
        <v>47</v>
      </c>
      <c r="P117">
        <v>48</v>
      </c>
    </row>
    <row r="118" spans="12:16" x14ac:dyDescent="0.25">
      <c r="L118">
        <v>5634</v>
      </c>
      <c r="M118" s="2" t="s">
        <v>37</v>
      </c>
      <c r="N118" s="2">
        <v>17</v>
      </c>
      <c r="O118">
        <v>22</v>
      </c>
      <c r="P118">
        <v>23</v>
      </c>
    </row>
    <row r="119" spans="12:16" x14ac:dyDescent="0.25">
      <c r="L119">
        <v>5687</v>
      </c>
      <c r="M119" s="2" t="s">
        <v>36</v>
      </c>
      <c r="N119" s="2">
        <v>28</v>
      </c>
      <c r="O119">
        <v>28</v>
      </c>
      <c r="P119">
        <v>24</v>
      </c>
    </row>
    <row r="120" spans="12:16" x14ac:dyDescent="0.25">
      <c r="L120">
        <v>5911</v>
      </c>
      <c r="M120" s="2" t="s">
        <v>34</v>
      </c>
      <c r="N120" s="2">
        <v>27</v>
      </c>
      <c r="O120">
        <v>30</v>
      </c>
      <c r="P120">
        <v>29</v>
      </c>
    </row>
    <row r="121" spans="12:16" x14ac:dyDescent="0.25">
      <c r="L121">
        <v>6443</v>
      </c>
      <c r="M121" s="2" t="s">
        <v>32</v>
      </c>
      <c r="N121" s="2">
        <v>126</v>
      </c>
      <c r="O121">
        <v>132</v>
      </c>
      <c r="P121">
        <v>143</v>
      </c>
    </row>
    <row r="122" spans="12:16" x14ac:dyDescent="0.25">
      <c r="L122">
        <v>669</v>
      </c>
      <c r="M122" s="2" t="s">
        <v>28</v>
      </c>
      <c r="N122" s="2">
        <v>67</v>
      </c>
      <c r="O122">
        <v>73</v>
      </c>
      <c r="P122">
        <v>57</v>
      </c>
    </row>
    <row r="123" spans="12:16" x14ac:dyDescent="0.25">
      <c r="L123">
        <v>6772</v>
      </c>
      <c r="M123" s="2" t="s">
        <v>25</v>
      </c>
      <c r="N123" s="2">
        <v>77</v>
      </c>
      <c r="O123">
        <v>78</v>
      </c>
      <c r="P123">
        <v>78</v>
      </c>
    </row>
    <row r="124" spans="12:16" x14ac:dyDescent="0.25">
      <c r="L124">
        <v>6826</v>
      </c>
      <c r="M124" s="2" t="s">
        <v>24</v>
      </c>
      <c r="N124" s="2">
        <v>5189</v>
      </c>
      <c r="O124">
        <v>5244</v>
      </c>
      <c r="P124">
        <v>5315</v>
      </c>
    </row>
    <row r="125" spans="12:16" x14ac:dyDescent="0.25">
      <c r="L125">
        <v>6954</v>
      </c>
      <c r="M125" s="2" t="s">
        <v>23</v>
      </c>
      <c r="N125" s="2">
        <v>27</v>
      </c>
      <c r="O125">
        <v>24</v>
      </c>
      <c r="P125">
        <v>24</v>
      </c>
    </row>
    <row r="126" spans="12:16" x14ac:dyDescent="0.25">
      <c r="L126">
        <v>7255</v>
      </c>
      <c r="M126" s="2" t="s">
        <v>22</v>
      </c>
      <c r="N126" s="2">
        <v>37</v>
      </c>
      <c r="O126">
        <v>41</v>
      </c>
      <c r="P126">
        <v>43</v>
      </c>
    </row>
    <row r="127" spans="12:16" x14ac:dyDescent="0.25">
      <c r="L127">
        <v>7518</v>
      </c>
      <c r="M127" s="2" t="s">
        <v>20</v>
      </c>
      <c r="N127" s="2">
        <v>41</v>
      </c>
      <c r="O127">
        <v>39</v>
      </c>
      <c r="P127">
        <v>40</v>
      </c>
    </row>
    <row r="128" spans="12:16" x14ac:dyDescent="0.25">
      <c r="L128">
        <v>7586</v>
      </c>
      <c r="M128" s="2" t="s">
        <v>19</v>
      </c>
      <c r="N128" s="2">
        <v>53</v>
      </c>
      <c r="O128">
        <v>52</v>
      </c>
      <c r="P128">
        <v>55</v>
      </c>
    </row>
    <row r="129" spans="12:16" x14ac:dyDescent="0.25">
      <c r="L129">
        <v>7796</v>
      </c>
      <c r="M129" s="2" t="s">
        <v>18</v>
      </c>
      <c r="N129" s="2">
        <v>172</v>
      </c>
      <c r="O129">
        <v>159</v>
      </c>
      <c r="P129">
        <v>151</v>
      </c>
    </row>
    <row r="130" spans="12:16" x14ac:dyDescent="0.25">
      <c r="L130">
        <v>8139</v>
      </c>
      <c r="M130" s="2" t="s">
        <v>15</v>
      </c>
      <c r="N130" s="2">
        <v>10</v>
      </c>
      <c r="O130">
        <v>10</v>
      </c>
      <c r="P130">
        <v>11</v>
      </c>
    </row>
    <row r="131" spans="12:16" x14ac:dyDescent="0.25">
      <c r="L131">
        <v>8441</v>
      </c>
      <c r="M131" s="2" t="s">
        <v>12</v>
      </c>
      <c r="N131" s="2">
        <v>67</v>
      </c>
      <c r="O131">
        <v>69</v>
      </c>
      <c r="P131">
        <v>69</v>
      </c>
    </row>
    <row r="132" spans="12:16" x14ac:dyDescent="0.25">
      <c r="L132">
        <v>8518</v>
      </c>
      <c r="M132" s="2" t="s">
        <v>11</v>
      </c>
      <c r="N132" s="2">
        <v>22</v>
      </c>
      <c r="O132">
        <v>25</v>
      </c>
      <c r="P132">
        <v>28</v>
      </c>
    </row>
    <row r="133" spans="12:16" x14ac:dyDescent="0.25">
      <c r="L133">
        <v>8788</v>
      </c>
      <c r="M133" s="2" t="s">
        <v>9</v>
      </c>
      <c r="N133" s="2">
        <v>384</v>
      </c>
      <c r="O133">
        <v>384</v>
      </c>
      <c r="P133">
        <v>379</v>
      </c>
    </row>
    <row r="134" spans="12:16" x14ac:dyDescent="0.25">
      <c r="L134">
        <v>8971</v>
      </c>
      <c r="M134" s="2" t="s">
        <v>5</v>
      </c>
      <c r="N134" s="2">
        <v>237</v>
      </c>
      <c r="O134">
        <v>230</v>
      </c>
      <c r="P134">
        <v>232</v>
      </c>
    </row>
    <row r="135" spans="12:16" x14ac:dyDescent="0.25">
      <c r="L135">
        <v>9729</v>
      </c>
      <c r="M135" s="2" t="s">
        <v>1</v>
      </c>
      <c r="N135" s="2">
        <v>18</v>
      </c>
      <c r="O135">
        <v>16</v>
      </c>
      <c r="P135">
        <v>14</v>
      </c>
    </row>
    <row r="136" spans="12:16" x14ac:dyDescent="0.25">
      <c r="L136">
        <v>9831</v>
      </c>
      <c r="M136" s="2" t="s">
        <v>0</v>
      </c>
      <c r="N136" s="2">
        <v>110</v>
      </c>
      <c r="O136">
        <v>99</v>
      </c>
      <c r="P136">
        <v>99</v>
      </c>
    </row>
    <row r="137" spans="12:16" x14ac:dyDescent="0.25">
      <c r="M137" t="s">
        <v>86</v>
      </c>
      <c r="N137">
        <v>72</v>
      </c>
      <c r="O137">
        <v>73</v>
      </c>
      <c r="P137">
        <v>78</v>
      </c>
    </row>
    <row r="138" spans="12:16" x14ac:dyDescent="0.25">
      <c r="M138" t="s">
        <v>83</v>
      </c>
      <c r="N138">
        <v>44</v>
      </c>
      <c r="O138">
        <v>45</v>
      </c>
      <c r="P138">
        <v>45</v>
      </c>
    </row>
    <row r="139" spans="12:16" x14ac:dyDescent="0.25">
      <c r="M139" t="s">
        <v>82</v>
      </c>
      <c r="N139">
        <v>30</v>
      </c>
      <c r="O139">
        <v>30</v>
      </c>
      <c r="P139">
        <v>35</v>
      </c>
    </row>
    <row r="140" spans="12:16" x14ac:dyDescent="0.25">
      <c r="M140" t="s">
        <v>81</v>
      </c>
      <c r="N140">
        <v>55</v>
      </c>
      <c r="O140">
        <v>55</v>
      </c>
      <c r="P140">
        <v>60</v>
      </c>
    </row>
    <row r="141" spans="12:16" x14ac:dyDescent="0.25">
      <c r="M141" t="s">
        <v>78</v>
      </c>
      <c r="N141">
        <v>34</v>
      </c>
      <c r="O141">
        <v>29</v>
      </c>
      <c r="P141">
        <v>31</v>
      </c>
    </row>
    <row r="142" spans="12:16" x14ac:dyDescent="0.25">
      <c r="M142" t="s">
        <v>76</v>
      </c>
      <c r="N142">
        <v>501</v>
      </c>
      <c r="O142">
        <v>494</v>
      </c>
      <c r="P142">
        <v>488</v>
      </c>
    </row>
    <row r="143" spans="12:16" x14ac:dyDescent="0.25">
      <c r="M143" t="s">
        <v>75</v>
      </c>
      <c r="N143">
        <v>175</v>
      </c>
      <c r="O143">
        <v>172</v>
      </c>
      <c r="P143">
        <v>163</v>
      </c>
    </row>
    <row r="144" spans="12:16" x14ac:dyDescent="0.25">
      <c r="M144" t="s">
        <v>71</v>
      </c>
      <c r="N144">
        <v>13</v>
      </c>
      <c r="O144">
        <v>12</v>
      </c>
      <c r="P144">
        <v>13</v>
      </c>
    </row>
    <row r="145" spans="13:16" x14ac:dyDescent="0.25">
      <c r="M145" t="s">
        <v>51</v>
      </c>
      <c r="N145">
        <v>114</v>
      </c>
      <c r="O145">
        <v>118</v>
      </c>
      <c r="P145">
        <v>123</v>
      </c>
    </row>
    <row r="146" spans="13:16" x14ac:dyDescent="0.25">
      <c r="M146" t="s">
        <v>48</v>
      </c>
      <c r="N146">
        <v>95</v>
      </c>
      <c r="O146">
        <v>95</v>
      </c>
      <c r="P146">
        <v>95</v>
      </c>
    </row>
    <row r="147" spans="13:16" x14ac:dyDescent="0.25">
      <c r="M147" t="s">
        <v>47</v>
      </c>
      <c r="N147">
        <v>92</v>
      </c>
      <c r="O147">
        <v>89</v>
      </c>
      <c r="P147">
        <v>91</v>
      </c>
    </row>
    <row r="148" spans="13:16" x14ac:dyDescent="0.25">
      <c r="M148" t="s">
        <v>35</v>
      </c>
      <c r="N148">
        <v>42</v>
      </c>
      <c r="O148">
        <v>45</v>
      </c>
      <c r="P148">
        <v>44</v>
      </c>
    </row>
    <row r="149" spans="13:16" x14ac:dyDescent="0.25">
      <c r="M149" t="s">
        <v>33</v>
      </c>
      <c r="N149">
        <v>151</v>
      </c>
      <c r="O149">
        <v>149</v>
      </c>
      <c r="P149">
        <v>148</v>
      </c>
    </row>
    <row r="150" spans="13:16" x14ac:dyDescent="0.25">
      <c r="M150" t="s">
        <v>21</v>
      </c>
      <c r="N150">
        <v>10</v>
      </c>
      <c r="O150">
        <v>9</v>
      </c>
      <c r="P150">
        <v>9</v>
      </c>
    </row>
    <row r="151" spans="13:16" x14ac:dyDescent="0.25">
      <c r="M151" t="s">
        <v>3</v>
      </c>
      <c r="N151">
        <v>24</v>
      </c>
      <c r="O151">
        <v>21</v>
      </c>
      <c r="P151">
        <v>19</v>
      </c>
    </row>
    <row r="152" spans="13:16" x14ac:dyDescent="0.25">
      <c r="M152" t="s">
        <v>72</v>
      </c>
      <c r="N152">
        <v>389</v>
      </c>
      <c r="O152">
        <v>395</v>
      </c>
      <c r="P152">
        <v>403</v>
      </c>
    </row>
    <row r="153" spans="13:16" x14ac:dyDescent="0.25">
      <c r="M153" t="s">
        <v>69</v>
      </c>
      <c r="N153">
        <v>78</v>
      </c>
      <c r="O153">
        <v>77</v>
      </c>
      <c r="P153">
        <v>75</v>
      </c>
    </row>
    <row r="154" spans="13:16" x14ac:dyDescent="0.25">
      <c r="M154" t="s">
        <v>68</v>
      </c>
      <c r="N154">
        <v>52</v>
      </c>
      <c r="O154">
        <v>52</v>
      </c>
      <c r="P154">
        <v>52</v>
      </c>
    </row>
    <row r="155" spans="13:16" x14ac:dyDescent="0.25">
      <c r="M155" t="s">
        <v>61</v>
      </c>
      <c r="N155">
        <v>305</v>
      </c>
      <c r="O155">
        <v>314</v>
      </c>
      <c r="P155">
        <v>320</v>
      </c>
    </row>
    <row r="156" spans="13:16" x14ac:dyDescent="0.25">
      <c r="M156" t="s">
        <v>39</v>
      </c>
      <c r="N156">
        <v>17</v>
      </c>
      <c r="O156">
        <v>17</v>
      </c>
      <c r="P156">
        <v>18</v>
      </c>
    </row>
    <row r="157" spans="13:16" x14ac:dyDescent="0.25">
      <c r="M157" t="s">
        <v>30</v>
      </c>
      <c r="N157">
        <v>27</v>
      </c>
      <c r="O157">
        <v>27</v>
      </c>
      <c r="P157">
        <v>27</v>
      </c>
    </row>
    <row r="158" spans="13:16" x14ac:dyDescent="0.25">
      <c r="M158" t="s">
        <v>17</v>
      </c>
      <c r="N158">
        <v>40</v>
      </c>
      <c r="O158">
        <v>40</v>
      </c>
      <c r="P158">
        <v>38</v>
      </c>
    </row>
    <row r="159" spans="13:16" x14ac:dyDescent="0.25">
      <c r="M159" t="s">
        <v>16</v>
      </c>
      <c r="N159">
        <v>26</v>
      </c>
      <c r="O159">
        <v>27</v>
      </c>
      <c r="P159">
        <v>27</v>
      </c>
    </row>
    <row r="160" spans="13:16" x14ac:dyDescent="0.25">
      <c r="M160" t="s">
        <v>14</v>
      </c>
      <c r="N160">
        <v>80</v>
      </c>
      <c r="O160">
        <v>73</v>
      </c>
      <c r="P160">
        <v>72</v>
      </c>
    </row>
    <row r="161" spans="13:16" x14ac:dyDescent="0.25">
      <c r="M161" t="s">
        <v>13</v>
      </c>
      <c r="N161">
        <v>53</v>
      </c>
      <c r="O161">
        <v>53</v>
      </c>
      <c r="P161">
        <v>50</v>
      </c>
    </row>
    <row r="162" spans="13:16" x14ac:dyDescent="0.25">
      <c r="M162" t="s">
        <v>7</v>
      </c>
      <c r="N162">
        <v>69</v>
      </c>
      <c r="O162">
        <v>73</v>
      </c>
      <c r="P162">
        <v>75</v>
      </c>
    </row>
    <row r="163" spans="13:16" x14ac:dyDescent="0.25">
      <c r="M163" t="s">
        <v>4</v>
      </c>
      <c r="N163">
        <v>78</v>
      </c>
      <c r="O163">
        <v>74</v>
      </c>
      <c r="P163">
        <v>76</v>
      </c>
    </row>
    <row r="164" spans="13:16" x14ac:dyDescent="0.25">
      <c r="M164" t="s">
        <v>2</v>
      </c>
      <c r="N164">
        <v>43</v>
      </c>
      <c r="O164">
        <v>48</v>
      </c>
      <c r="P164">
        <v>49</v>
      </c>
    </row>
    <row r="165" spans="13:16" x14ac:dyDescent="0.25">
      <c r="M165" t="s">
        <v>79</v>
      </c>
      <c r="N165">
        <v>35</v>
      </c>
      <c r="O165">
        <v>37</v>
      </c>
      <c r="P165">
        <v>38</v>
      </c>
    </row>
    <row r="166" spans="13:16" x14ac:dyDescent="0.25">
      <c r="M166" t="s">
        <v>73</v>
      </c>
      <c r="N166">
        <v>39</v>
      </c>
      <c r="O166">
        <v>42</v>
      </c>
      <c r="P166">
        <v>42</v>
      </c>
    </row>
    <row r="167" spans="13:16" x14ac:dyDescent="0.25">
      <c r="M167" t="s">
        <v>66</v>
      </c>
      <c r="N167">
        <v>56</v>
      </c>
      <c r="O167">
        <v>59</v>
      </c>
      <c r="P167">
        <v>60</v>
      </c>
    </row>
    <row r="168" spans="13:16" x14ac:dyDescent="0.25">
      <c r="M168" t="s">
        <v>62</v>
      </c>
      <c r="N168">
        <v>57</v>
      </c>
      <c r="O168">
        <v>58</v>
      </c>
      <c r="P168">
        <v>60</v>
      </c>
    </row>
    <row r="169" spans="13:16" x14ac:dyDescent="0.25">
      <c r="M169" t="s">
        <v>92</v>
      </c>
      <c r="N169">
        <v>16</v>
      </c>
      <c r="O169">
        <v>19</v>
      </c>
      <c r="P169">
        <v>20</v>
      </c>
    </row>
    <row r="170" spans="13:16" x14ac:dyDescent="0.25">
      <c r="M170" t="s">
        <v>55</v>
      </c>
      <c r="N170">
        <v>92</v>
      </c>
      <c r="O170">
        <v>95</v>
      </c>
      <c r="P170">
        <v>96</v>
      </c>
    </row>
    <row r="171" spans="13:16" x14ac:dyDescent="0.25">
      <c r="M171" t="s">
        <v>54</v>
      </c>
      <c r="N171">
        <v>21</v>
      </c>
      <c r="O171">
        <v>22</v>
      </c>
      <c r="P171">
        <v>19</v>
      </c>
    </row>
    <row r="172" spans="13:16" x14ac:dyDescent="0.25">
      <c r="M172" t="s">
        <v>52</v>
      </c>
      <c r="N172">
        <v>15</v>
      </c>
      <c r="O172">
        <v>16</v>
      </c>
      <c r="P172">
        <v>16</v>
      </c>
    </row>
    <row r="173" spans="13:16" x14ac:dyDescent="0.25">
      <c r="M173" t="s">
        <v>50</v>
      </c>
      <c r="N173">
        <v>79</v>
      </c>
      <c r="O173">
        <v>81</v>
      </c>
      <c r="P173">
        <v>75</v>
      </c>
    </row>
    <row r="174" spans="13:16" x14ac:dyDescent="0.25">
      <c r="M174" t="s">
        <v>46</v>
      </c>
      <c r="N174">
        <v>14</v>
      </c>
      <c r="O174">
        <v>12</v>
      </c>
      <c r="P174">
        <v>12</v>
      </c>
    </row>
    <row r="175" spans="13:16" x14ac:dyDescent="0.25">
      <c r="M175" t="s">
        <v>42</v>
      </c>
      <c r="N175">
        <v>39</v>
      </c>
      <c r="O175">
        <v>42</v>
      </c>
      <c r="P175">
        <v>40</v>
      </c>
    </row>
    <row r="176" spans="13:16" x14ac:dyDescent="0.25">
      <c r="M176" t="s">
        <v>40</v>
      </c>
      <c r="N176">
        <v>29</v>
      </c>
      <c r="O176">
        <v>29</v>
      </c>
      <c r="P176">
        <v>29</v>
      </c>
    </row>
    <row r="177" spans="13:16" x14ac:dyDescent="0.25">
      <c r="M177" t="s">
        <v>31</v>
      </c>
      <c r="N177">
        <v>164</v>
      </c>
      <c r="O177">
        <v>163</v>
      </c>
      <c r="P177">
        <v>176</v>
      </c>
    </row>
    <row r="178" spans="13:16" x14ac:dyDescent="0.25">
      <c r="M178" t="s">
        <v>29</v>
      </c>
      <c r="N178">
        <v>47</v>
      </c>
      <c r="O178">
        <v>47</v>
      </c>
      <c r="P178">
        <v>47</v>
      </c>
    </row>
    <row r="179" spans="13:16" x14ac:dyDescent="0.25">
      <c r="M179" t="s">
        <v>93</v>
      </c>
      <c r="N179">
        <v>30</v>
      </c>
      <c r="O179">
        <v>28</v>
      </c>
      <c r="P179">
        <v>26</v>
      </c>
    </row>
    <row r="180" spans="13:16" x14ac:dyDescent="0.25">
      <c r="M180" t="s">
        <v>27</v>
      </c>
      <c r="N180">
        <v>86</v>
      </c>
      <c r="O180">
        <v>85</v>
      </c>
      <c r="P180">
        <v>87</v>
      </c>
    </row>
    <row r="181" spans="13:16" x14ac:dyDescent="0.25">
      <c r="M181" t="s">
        <v>26</v>
      </c>
      <c r="N181">
        <v>251</v>
      </c>
      <c r="O181">
        <v>257</v>
      </c>
      <c r="P181">
        <v>269</v>
      </c>
    </row>
    <row r="182" spans="13:16" x14ac:dyDescent="0.25">
      <c r="M182" t="s">
        <v>94</v>
      </c>
      <c r="N182">
        <v>20</v>
      </c>
      <c r="O182">
        <v>22</v>
      </c>
      <c r="P182">
        <v>27</v>
      </c>
    </row>
    <row r="183" spans="13:16" x14ac:dyDescent="0.25">
      <c r="M183" t="s">
        <v>95</v>
      </c>
      <c r="N183">
        <v>279</v>
      </c>
      <c r="O183">
        <v>274</v>
      </c>
      <c r="P183">
        <v>289</v>
      </c>
    </row>
    <row r="184" spans="13:16" x14ac:dyDescent="0.25">
      <c r="M184" t="s">
        <v>10</v>
      </c>
      <c r="N184">
        <v>45</v>
      </c>
      <c r="O184">
        <v>42</v>
      </c>
      <c r="P184">
        <v>45</v>
      </c>
    </row>
    <row r="185" spans="13:16" x14ac:dyDescent="0.25">
      <c r="M185" t="s">
        <v>8</v>
      </c>
      <c r="N185">
        <v>40</v>
      </c>
      <c r="O185">
        <v>36</v>
      </c>
      <c r="P185">
        <v>34</v>
      </c>
    </row>
    <row r="186" spans="13:16" x14ac:dyDescent="0.25">
      <c r="M186" t="s">
        <v>6</v>
      </c>
      <c r="N186">
        <v>55</v>
      </c>
      <c r="O186">
        <v>58</v>
      </c>
      <c r="P186">
        <v>60</v>
      </c>
    </row>
  </sheetData>
  <sortState xmlns:xlrd2="http://schemas.microsoft.com/office/spreadsheetml/2017/richdata2" ref="B2:K91">
    <sortCondition ref="C2:C91"/>
  </sortState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F8EBE8-F118-40CF-8E45-7D1C60A99C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puhtand</vt:lpstr>
      <vt:lpstr>andmed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Heiti Vahtra</dc:creator>
  <cp:lastModifiedBy>Heiti Vahtra</cp:lastModifiedBy>
  <dcterms:created xsi:type="dcterms:W3CDTF">2021-01-06T13:56:29Z</dcterms:created>
  <dcterms:modified xsi:type="dcterms:W3CDTF">2022-01-04T14:51:05Z</dcterms:modified>
</cp:coreProperties>
</file>