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 - RAPLA vallamaja\1.2 - Arendusnõunik\Rapla vald rahvastik\aastate statisitka\"/>
    </mc:Choice>
  </mc:AlternateContent>
  <xr:revisionPtr revIDLastSave="0" documentId="13_ncr:1_{7C117485-B2F5-47D6-A3E3-4E5E4734FDC2}" xr6:coauthVersionLast="47" xr6:coauthVersionMax="47" xr10:uidLastSave="{00000000-0000-0000-0000-000000000000}"/>
  <bookViews>
    <workbookView xWindow="-28920" yWindow="-15" windowWidth="29040" windowHeight="17640" xr2:uid="{D85FF5EC-E6D6-4874-B2CA-31C232337175}"/>
  </bookViews>
  <sheets>
    <sheet name="puhtand" sheetId="13" r:id="rId1"/>
    <sheet name="andme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K92" i="1"/>
  <c r="Q3" i="13"/>
  <c r="S3" i="13"/>
  <c r="R92" i="13"/>
  <c r="R91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0" i="13"/>
  <c r="R69" i="13"/>
  <c r="R68" i="13"/>
  <c r="R67" i="13"/>
  <c r="R65" i="13"/>
  <c r="R64" i="13"/>
  <c r="R63" i="13"/>
  <c r="R62" i="13"/>
  <c r="R66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8" i="13"/>
  <c r="R49" i="13"/>
  <c r="R71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90" i="13"/>
  <c r="R35" i="13"/>
  <c r="R34" i="13"/>
  <c r="R33" i="13"/>
  <c r="R32" i="13"/>
  <c r="R31" i="13"/>
  <c r="R30" i="13"/>
  <c r="R29" i="13"/>
  <c r="R27" i="13"/>
  <c r="R28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S92" i="13"/>
  <c r="S91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0" i="13"/>
  <c r="S69" i="13"/>
  <c r="S68" i="13"/>
  <c r="S67" i="13"/>
  <c r="S65" i="13"/>
  <c r="S64" i="13"/>
  <c r="S63" i="13"/>
  <c r="S62" i="13"/>
  <c r="S66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8" i="13"/>
  <c r="S49" i="13"/>
  <c r="S71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90" i="13"/>
  <c r="S35" i="13"/>
  <c r="S34" i="13"/>
  <c r="S33" i="13"/>
  <c r="S32" i="13"/>
  <c r="S31" i="13"/>
  <c r="S30" i="13"/>
  <c r="S29" i="13"/>
  <c r="S27" i="13"/>
  <c r="S28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8" i="13"/>
  <c r="Q27" i="13"/>
  <c r="Q29" i="13"/>
  <c r="Q30" i="13"/>
  <c r="Q31" i="13"/>
  <c r="Q32" i="13"/>
  <c r="Q33" i="13"/>
  <c r="Q34" i="13"/>
  <c r="Q35" i="13"/>
  <c r="Q90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71" i="13"/>
  <c r="Q49" i="13"/>
  <c r="Q48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6" i="13"/>
  <c r="Q62" i="13"/>
  <c r="Q63" i="13"/>
  <c r="Q64" i="13"/>
  <c r="Q65" i="13"/>
  <c r="Q67" i="13"/>
  <c r="Q68" i="13"/>
  <c r="Q69" i="13"/>
  <c r="Q70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85" i="13"/>
  <c r="Q86" i="13"/>
  <c r="Q87" i="13"/>
  <c r="Q88" i="13"/>
  <c r="Q89" i="13"/>
  <c r="Q91" i="13"/>
  <c r="Q92" i="13"/>
  <c r="P2" i="13"/>
  <c r="N2" i="13"/>
  <c r="M4" i="13"/>
  <c r="M5" i="13"/>
  <c r="M6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8" i="13"/>
  <c r="M27" i="13"/>
  <c r="M29" i="13"/>
  <c r="M30" i="13"/>
  <c r="M31" i="13"/>
  <c r="M32" i="13"/>
  <c r="M33" i="13"/>
  <c r="M34" i="13"/>
  <c r="M35" i="13"/>
  <c r="M90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71" i="13"/>
  <c r="M49" i="13"/>
  <c r="M48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6" i="13"/>
  <c r="M62" i="13"/>
  <c r="M63" i="13"/>
  <c r="M64" i="13"/>
  <c r="M65" i="13"/>
  <c r="M67" i="13"/>
  <c r="M68" i="13"/>
  <c r="M69" i="13"/>
  <c r="M70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1" i="13"/>
  <c r="M92" i="13"/>
  <c r="K4" i="13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8" i="13"/>
  <c r="K27" i="13"/>
  <c r="K29" i="13"/>
  <c r="K30" i="13"/>
  <c r="K31" i="13"/>
  <c r="K32" i="13"/>
  <c r="K33" i="13"/>
  <c r="K34" i="13"/>
  <c r="K35" i="13"/>
  <c r="K90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71" i="13"/>
  <c r="K49" i="13"/>
  <c r="K48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6" i="13"/>
  <c r="K62" i="13"/>
  <c r="K63" i="13"/>
  <c r="K64" i="13"/>
  <c r="K65" i="13"/>
  <c r="K67" i="13"/>
  <c r="K68" i="13"/>
  <c r="K69" i="13"/>
  <c r="K70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1" i="13"/>
  <c r="K92" i="13"/>
  <c r="I4" i="13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8" i="13"/>
  <c r="I27" i="13"/>
  <c r="I29" i="13"/>
  <c r="I30" i="13"/>
  <c r="I31" i="13"/>
  <c r="I32" i="13"/>
  <c r="I33" i="13"/>
  <c r="I34" i="13"/>
  <c r="I35" i="13"/>
  <c r="I90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71" i="13"/>
  <c r="I49" i="13"/>
  <c r="I48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6" i="13"/>
  <c r="I62" i="13"/>
  <c r="I63" i="13"/>
  <c r="I64" i="13"/>
  <c r="I65" i="13"/>
  <c r="I67" i="13"/>
  <c r="I68" i="13"/>
  <c r="I69" i="13"/>
  <c r="I70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1" i="13"/>
  <c r="I92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8" i="13"/>
  <c r="G27" i="13"/>
  <c r="G29" i="13"/>
  <c r="G30" i="13"/>
  <c r="G31" i="13"/>
  <c r="G32" i="13"/>
  <c r="G33" i="13"/>
  <c r="G34" i="13"/>
  <c r="G35" i="13"/>
  <c r="G90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71" i="13"/>
  <c r="G49" i="13"/>
  <c r="G48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6" i="13"/>
  <c r="G62" i="13"/>
  <c r="G63" i="13"/>
  <c r="G64" i="13"/>
  <c r="G65" i="13"/>
  <c r="G67" i="13"/>
  <c r="G68" i="13"/>
  <c r="G69" i="13"/>
  <c r="G70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1" i="13"/>
  <c r="G92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8" i="13"/>
  <c r="E27" i="13"/>
  <c r="E29" i="13"/>
  <c r="E30" i="13"/>
  <c r="E31" i="13"/>
  <c r="E32" i="13"/>
  <c r="E33" i="13"/>
  <c r="E34" i="13"/>
  <c r="E35" i="13"/>
  <c r="E90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71" i="13"/>
  <c r="E49" i="13"/>
  <c r="E48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6" i="13"/>
  <c r="E62" i="13"/>
  <c r="E63" i="13"/>
  <c r="E64" i="13"/>
  <c r="E65" i="13"/>
  <c r="E67" i="13"/>
  <c r="E68" i="13"/>
  <c r="E69" i="13"/>
  <c r="E70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1" i="13"/>
  <c r="E92" i="13"/>
  <c r="F2" i="13"/>
  <c r="H2" i="13"/>
  <c r="E3" i="13"/>
  <c r="G3" i="13"/>
  <c r="I3" i="13"/>
  <c r="K3" i="13"/>
  <c r="M3" i="13"/>
  <c r="O4" i="13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8" i="13"/>
  <c r="O27" i="13"/>
  <c r="O29" i="13"/>
  <c r="O30" i="13"/>
  <c r="O31" i="13"/>
  <c r="O32" i="13"/>
  <c r="O33" i="13"/>
  <c r="O34" i="13"/>
  <c r="O35" i="13"/>
  <c r="O90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71" i="13"/>
  <c r="O49" i="13"/>
  <c r="O48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6" i="13"/>
  <c r="O62" i="13"/>
  <c r="O63" i="13"/>
  <c r="O64" i="13"/>
  <c r="O65" i="13"/>
  <c r="O67" i="13"/>
  <c r="O68" i="13"/>
  <c r="O69" i="13"/>
  <c r="O70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1" i="13"/>
  <c r="O92" i="13"/>
  <c r="O3" i="13"/>
  <c r="D2" i="13"/>
  <c r="J2" i="13"/>
  <c r="L2" i="13"/>
  <c r="C2" i="13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7" i="1"/>
  <c r="K26" i="1"/>
  <c r="K28" i="1"/>
  <c r="K29" i="1"/>
  <c r="K30" i="1"/>
  <c r="K31" i="1"/>
  <c r="K32" i="1"/>
  <c r="K33" i="1"/>
  <c r="K34" i="1"/>
  <c r="K89" i="1"/>
  <c r="K35" i="1"/>
  <c r="K36" i="1"/>
  <c r="K37" i="1"/>
  <c r="K38" i="1"/>
  <c r="K39" i="1"/>
  <c r="K40" i="1"/>
  <c r="K41" i="1"/>
  <c r="K42" i="1"/>
  <c r="K43" i="1"/>
  <c r="K44" i="1"/>
  <c r="K45" i="1"/>
  <c r="K46" i="1"/>
  <c r="K70" i="1"/>
  <c r="K48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5" i="1"/>
  <c r="K61" i="1"/>
  <c r="K62" i="1"/>
  <c r="K63" i="1"/>
  <c r="K64" i="1"/>
  <c r="K66" i="1"/>
  <c r="K67" i="1"/>
  <c r="K68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90" i="1"/>
  <c r="K91" i="1"/>
  <c r="K2" i="1"/>
  <c r="S2" i="13" l="1"/>
  <c r="Q2" i="13"/>
  <c r="E2" i="13"/>
  <c r="R2" i="13"/>
  <c r="K2" i="13"/>
  <c r="M2" i="13"/>
  <c r="I2" i="13"/>
  <c r="G2" i="13"/>
  <c r="O2" i="13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7" i="1"/>
  <c r="J26" i="1"/>
  <c r="J28" i="1"/>
  <c r="J29" i="1"/>
  <c r="J30" i="1"/>
  <c r="J31" i="1"/>
  <c r="J32" i="1"/>
  <c r="J33" i="1"/>
  <c r="J34" i="1"/>
  <c r="J89" i="1"/>
  <c r="J35" i="1"/>
  <c r="J36" i="1"/>
  <c r="J37" i="1"/>
  <c r="J38" i="1"/>
  <c r="J39" i="1"/>
  <c r="J40" i="1"/>
  <c r="J41" i="1"/>
  <c r="J42" i="1"/>
  <c r="J43" i="1"/>
  <c r="J44" i="1"/>
  <c r="J45" i="1"/>
  <c r="J46" i="1"/>
  <c r="J70" i="1"/>
  <c r="J48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5" i="1"/>
  <c r="J61" i="1"/>
  <c r="J62" i="1"/>
  <c r="J63" i="1"/>
  <c r="J64" i="1"/>
  <c r="J66" i="1"/>
  <c r="J67" i="1"/>
  <c r="J68" i="1"/>
  <c r="J69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0" i="1"/>
  <c r="J91" i="1"/>
  <c r="J2" i="1"/>
  <c r="J92" i="1" l="1"/>
  <c r="I32" i="1"/>
  <c r="I33" i="1"/>
  <c r="I34" i="1"/>
  <c r="I89" i="1"/>
  <c r="I35" i="1"/>
  <c r="I36" i="1"/>
  <c r="I37" i="1"/>
  <c r="I38" i="1"/>
  <c r="I39" i="1"/>
  <c r="I40" i="1"/>
  <c r="I41" i="1"/>
  <c r="I42" i="1"/>
  <c r="I43" i="1"/>
  <c r="I44" i="1"/>
  <c r="I45" i="1"/>
  <c r="I46" i="1"/>
  <c r="I70" i="1"/>
  <c r="I48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5" i="1"/>
  <c r="I61" i="1"/>
  <c r="I62" i="1"/>
  <c r="I63" i="1"/>
  <c r="I64" i="1"/>
  <c r="I66" i="1"/>
  <c r="I67" i="1"/>
  <c r="I68" i="1"/>
  <c r="I69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9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7" i="1"/>
  <c r="I26" i="1"/>
  <c r="I28" i="1"/>
  <c r="I29" i="1"/>
  <c r="I30" i="1"/>
  <c r="I31" i="1"/>
  <c r="I2" i="1"/>
  <c r="I92" i="1" l="1"/>
  <c r="H92" i="1"/>
  <c r="G92" i="1" l="1"/>
  <c r="F92" i="1" l="1"/>
  <c r="E9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A08CFDB-9FAE-4C2D-B668-3BA282B5EA9B}" keepAlive="1" name="Päring - Tabel1" description="Ühendus päringusse Tabel1 töövihikus." type="5" refreshedVersion="6" background="1" saveData="1">
    <dbPr connection="Provider=Microsoft.Mashup.OleDb.1;Data Source=$Workbook$;Location=Tabel1;Extended Properties=&quot;&quot;" command="SELECT * FROM [Tabel1]"/>
  </connection>
  <connection id="2" xr16:uid="{6389550A-18AD-460A-94AD-AF4DF4743440}" keepAlive="1" name="Päring - Tabel1 (2)" description="Ühendus päringusse Tabel1 (2) töövihikus." type="5" refreshedVersion="6" background="1">
    <dbPr connection="Provider=Microsoft.Mashup.OleDb.1;Data Source=$Workbook$;Location=Tabel1 (2);Extended Properties=&quot;&quot;" command="SELECT * FROM [Tabel1 (2)]"/>
  </connection>
  <connection id="3" xr16:uid="{A5742A89-653D-4909-ADA3-D977CEE80038}" keepAlive="1" name="Päring - Tabel11" description="Ühendus päringusse Tabel11 töövihikus." type="5" refreshedVersion="6" background="1">
    <dbPr connection="Provider=Microsoft.Mashup.OleDb.1;Data Source=$Workbook$;Location=Tabel11;Extended Properties=&quot;&quot;" command="SELECT * FROM [Tabel11]"/>
  </connection>
  <connection id="4" xr16:uid="{4F569DE3-7E7E-4769-A0CE-FBA248CF7713}" keepAlive="1" name="Päring - Tabel13" description="Ühendus päringusse Tabel13 töövihikus." type="5" refreshedVersion="6" background="1">
    <dbPr connection="Provider=Microsoft.Mashup.OleDb.1;Data Source=$Workbook$;Location=Tabel13;Extended Properties=&quot;&quot;" command="SELECT * FROM [Tabel13]"/>
  </connection>
  <connection id="5" xr16:uid="{6513EA57-FD9F-473C-ACEB-246C108A9BB1}" keepAlive="1" name="Päring - Tabel3" description="Ühendus päringusse Tabel3 töövihikus." type="5" refreshedVersion="6" background="1">
    <dbPr connection="Provider=Microsoft.Mashup.OleDb.1;Data Source=$Workbook$;Location=Tabel3;Extended Properties=&quot;&quot;" command="SELECT * FROM [Tabel3]"/>
  </connection>
  <connection id="6" xr16:uid="{5BF7B995-8A4C-4474-B888-76F8CA4DDC4F}" keepAlive="1" name="Päring - Tabel5" description="Ühendus päringusse Tabel5 töövihikus." type="5" refreshedVersion="6" background="1">
    <dbPr connection="Provider=Microsoft.Mashup.OleDb.1;Data Source=$Workbook$;Location=Tabel5;Extended Properties=&quot;&quot;" command="SELECT * FROM [Tabel5]"/>
  </connection>
  <connection id="7" xr16:uid="{96BDD689-78F1-471E-8C09-C0B3EF7CBD77}" keepAlive="1" name="Päring - Tabel7" description="Ühendus päringusse Tabel7 töövihikus." type="5" refreshedVersion="6" background="1">
    <dbPr connection="Provider=Microsoft.Mashup.OleDb.1;Data Source=$Workbook$;Location=Tabel7;Extended Properties=&quot;&quot;" command="SELECT * FROM [Tabel7]"/>
  </connection>
  <connection id="8" xr16:uid="{4520E3F3-F54A-4005-9478-279FCEC1D8FC}" keepAlive="1" name="Päring - Tabel9" description="Ühendus päringusse Tabel9 töövihikus." type="5" refreshedVersion="6" background="1">
    <dbPr connection="Provider=Microsoft.Mashup.OleDb.1;Data Source=$Workbook$;Location=Tabel9;Extended Properties=&quot;&quot;" command="SELECT * FROM [Tabel9]"/>
  </connection>
</connections>
</file>

<file path=xl/sharedStrings.xml><?xml version="1.0" encoding="utf-8"?>
<sst xmlns="http://schemas.openxmlformats.org/spreadsheetml/2006/main" count="287" uniqueCount="100">
  <si>
    <t>Ülejõe küla</t>
  </si>
  <si>
    <t>Äherdi küla</t>
  </si>
  <si>
    <t>Vaopere küla</t>
  </si>
  <si>
    <t>Vankse küla</t>
  </si>
  <si>
    <t>Vana-Kaiu küla</t>
  </si>
  <si>
    <t>Valtu küla</t>
  </si>
  <si>
    <t>Valli küla</t>
  </si>
  <si>
    <t>Vahastu küla</t>
  </si>
  <si>
    <t>Vahakõnnu küla</t>
  </si>
  <si>
    <t>Uusküla</t>
  </si>
  <si>
    <t>Ummaru küla</t>
  </si>
  <si>
    <t>Tõrma küla</t>
  </si>
  <si>
    <t>Tuti küla</t>
  </si>
  <si>
    <t>Toomja küla</t>
  </si>
  <si>
    <t>Tolla küla</t>
  </si>
  <si>
    <t>Tapupere küla</t>
  </si>
  <si>
    <t>Tamsi küla</t>
  </si>
  <si>
    <t>Suurekivi küla</t>
  </si>
  <si>
    <t>Sulupere küla</t>
  </si>
  <si>
    <t>Sikeldi küla</t>
  </si>
  <si>
    <t>Seli küla</t>
  </si>
  <si>
    <t>Sadala küla</t>
  </si>
  <si>
    <t>Röa küla</t>
  </si>
  <si>
    <t>Ridaküla</t>
  </si>
  <si>
    <t>Rapla linn</t>
  </si>
  <si>
    <t>Raka küla</t>
  </si>
  <si>
    <t>Raikküla</t>
  </si>
  <si>
    <t>Raela küla</t>
  </si>
  <si>
    <t>Rapla vald</t>
  </si>
  <si>
    <t>Põlma küla</t>
  </si>
  <si>
    <t>Põlliku küla</t>
  </si>
  <si>
    <t>Purku küla</t>
  </si>
  <si>
    <t>Purila küla</t>
  </si>
  <si>
    <t>Pirgu küla</t>
  </si>
  <si>
    <t>Palamulla küla</t>
  </si>
  <si>
    <t>Orguse küla</t>
  </si>
  <si>
    <t>Oola küla</t>
  </si>
  <si>
    <t>Ohulepa küla</t>
  </si>
  <si>
    <t>Oela küla</t>
  </si>
  <si>
    <t>Oblu küla</t>
  </si>
  <si>
    <t>Nõmmküla</t>
  </si>
  <si>
    <t>Nõmme küla</t>
  </si>
  <si>
    <t>Nõmmemetsa küla</t>
  </si>
  <si>
    <t>Seli-Nurme küla</t>
  </si>
  <si>
    <t>Mällu küla</t>
  </si>
  <si>
    <t>Mõisaaseme küla</t>
  </si>
  <si>
    <t>Metsküla</t>
  </si>
  <si>
    <t>Maidla küla</t>
  </si>
  <si>
    <t>Mahtra küla</t>
  </si>
  <si>
    <t>Mahlamäe küla</t>
  </si>
  <si>
    <t>Lõpemetsa küla</t>
  </si>
  <si>
    <t>Lõiuse küla</t>
  </si>
  <si>
    <t>Loe küla</t>
  </si>
  <si>
    <t>Lipstu küla</t>
  </si>
  <si>
    <t>Lipametsa küla</t>
  </si>
  <si>
    <t>Lipa küla</t>
  </si>
  <si>
    <t>Väljataguse küla</t>
  </si>
  <si>
    <t>Kõrgu küla</t>
  </si>
  <si>
    <t>Kuusiku-Nõmme küla</t>
  </si>
  <si>
    <t>Kuusiku alevik</t>
  </si>
  <si>
    <t>Kuku küla</t>
  </si>
  <si>
    <t>Kuimetsa küla</t>
  </si>
  <si>
    <t>Koikse küla</t>
  </si>
  <si>
    <t>Koigi küla</t>
  </si>
  <si>
    <t>Kodila küla</t>
  </si>
  <si>
    <t>Kodila-Metsküla</t>
  </si>
  <si>
    <t>Keo küla</t>
  </si>
  <si>
    <t>Kelba küla</t>
  </si>
  <si>
    <t>Kasvandu küla</t>
  </si>
  <si>
    <t>Karitsa küla</t>
  </si>
  <si>
    <t>Kalevi küla</t>
  </si>
  <si>
    <t>Kalda küla</t>
  </si>
  <si>
    <t>Kaiu alevik</t>
  </si>
  <si>
    <t>Kaigepere küla</t>
  </si>
  <si>
    <t>Kabala küla</t>
  </si>
  <si>
    <t>Järlepa küla</t>
  </si>
  <si>
    <t>Juuru alevik</t>
  </si>
  <si>
    <t>Juula küla</t>
  </si>
  <si>
    <t>Jaluse küla</t>
  </si>
  <si>
    <t>Jalase küla</t>
  </si>
  <si>
    <t>Iira küla</t>
  </si>
  <si>
    <t>Härgla küla</t>
  </si>
  <si>
    <t>Hõreda küla</t>
  </si>
  <si>
    <t>Helda küla</t>
  </si>
  <si>
    <t>Hagudi küla</t>
  </si>
  <si>
    <t>Hagudi alevik</t>
  </si>
  <si>
    <t>Atla küla</t>
  </si>
  <si>
    <t>Aranküla</t>
  </si>
  <si>
    <t>Alu-Metsküla</t>
  </si>
  <si>
    <t>Alu alevik</t>
  </si>
  <si>
    <t>NIMETUS</t>
  </si>
  <si>
    <t>KOOD</t>
  </si>
  <si>
    <t>Kõrvetaguse küla</t>
  </si>
  <si>
    <t>Pühatu küla</t>
  </si>
  <si>
    <t>Riidaku küla</t>
  </si>
  <si>
    <t>Tamme küla</t>
  </si>
  <si>
    <t xml:space="preserve">muutus </t>
  </si>
  <si>
    <t>muutus 2015-2022</t>
  </si>
  <si>
    <t>muutuse % 2015-2022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</si>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</sst>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sz val="11"/>
      <color theme="2" tint="-0.249977111117893"/>
      <name val="Calibri"/>
      <family val="2"/>
      <charset val="186"/>
      <scheme val="minor"/>
    </font>
    <font>
      <b/>
      <sz val="11"/>
      <color theme="9" tint="-0.249977111117893"/>
      <name val="Calibri"/>
      <family val="2"/>
      <charset val="186"/>
      <scheme val="minor"/>
    </font>
    <font>
      <b/>
      <sz val="11"/>
      <color theme="2" tint="-0.249977111117893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2" tint="-0.749992370372631"/>
      <name val="Calibri"/>
      <family val="2"/>
      <charset val="186"/>
      <scheme val="minor"/>
    </font>
    <font>
      <sz val="11"/>
      <color theme="2" tint="-0.49998474074526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2" fontId="8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2" fontId="2" fillId="0" borderId="1" xfId="0" applyNumberFormat="1" applyFont="1" applyBorder="1"/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4E5E-E7FF-4C6E-8A57-D21E3C5DF5F1}">
  <dimension ref="A1:S93"/>
  <sheetViews>
    <sheetView tabSelected="1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G30" sqref="G30"/>
    </sheetView>
  </sheetViews>
  <sheetFormatPr defaultRowHeight="15" x14ac:dyDescent="0.25"/>
  <cols>
    <col min="2" max="2" width="20.28515625" bestFit="1" customWidth="1"/>
    <col min="18" max="18" width="17" bestFit="1" customWidth="1"/>
    <col min="19" max="19" width="22.7109375" bestFit="1" customWidth="1"/>
  </cols>
  <sheetData>
    <row r="1" spans="1:19" ht="15.75" x14ac:dyDescent="0.25">
      <c r="A1" s="16" t="s">
        <v>91</v>
      </c>
      <c r="B1" s="16" t="s">
        <v>90</v>
      </c>
      <c r="C1" s="17">
        <v>2015</v>
      </c>
      <c r="D1" s="17">
        <v>2016</v>
      </c>
      <c r="E1" s="18" t="s">
        <v>96</v>
      </c>
      <c r="F1" s="17">
        <v>2017</v>
      </c>
      <c r="G1" s="18" t="s">
        <v>96</v>
      </c>
      <c r="H1" s="17">
        <v>2018</v>
      </c>
      <c r="I1" s="18" t="s">
        <v>96</v>
      </c>
      <c r="J1" s="17">
        <v>2019</v>
      </c>
      <c r="K1" s="18" t="s">
        <v>96</v>
      </c>
      <c r="L1" s="17">
        <v>2020</v>
      </c>
      <c r="M1" s="18" t="s">
        <v>96</v>
      </c>
      <c r="N1" s="17">
        <v>2021</v>
      </c>
      <c r="O1" s="18" t="s">
        <v>96</v>
      </c>
      <c r="P1" s="17">
        <v>2022</v>
      </c>
      <c r="Q1" s="18" t="s">
        <v>96</v>
      </c>
      <c r="R1" s="19" t="s">
        <v>97</v>
      </c>
      <c r="S1" s="20" t="s">
        <v>98</v>
      </c>
    </row>
    <row r="2" spans="1:19" ht="15.75" thickBot="1" x14ac:dyDescent="0.3">
      <c r="A2" s="5"/>
      <c r="B2" s="6" t="s">
        <v>99</v>
      </c>
      <c r="C2" s="13">
        <f>SUM(C3:C92)</f>
        <v>13589</v>
      </c>
      <c r="D2" s="13">
        <f t="shared" ref="D2:L2" si="0">SUM(D3:D92)</f>
        <v>13457</v>
      </c>
      <c r="E2" s="14">
        <f>D2-C2</f>
        <v>-132</v>
      </c>
      <c r="F2" s="13">
        <f t="shared" si="0"/>
        <v>13391</v>
      </c>
      <c r="G2" s="14">
        <f>F2-D2</f>
        <v>-66</v>
      </c>
      <c r="H2" s="13">
        <f t="shared" si="0"/>
        <v>13333</v>
      </c>
      <c r="I2" s="14">
        <f>H2-F2</f>
        <v>-58</v>
      </c>
      <c r="J2" s="13">
        <f t="shared" si="0"/>
        <v>13303</v>
      </c>
      <c r="K2" s="14">
        <f>J2-H2</f>
        <v>-30</v>
      </c>
      <c r="L2" s="13">
        <f t="shared" si="0"/>
        <v>13138</v>
      </c>
      <c r="M2" s="14">
        <f>L2-J2</f>
        <v>-165</v>
      </c>
      <c r="N2" s="13">
        <f>SUM(N3:N92)</f>
        <v>13047</v>
      </c>
      <c r="O2" s="14">
        <f>N2-L2</f>
        <v>-91</v>
      </c>
      <c r="P2" s="13">
        <f>SUM(P3:P92)</f>
        <v>13088</v>
      </c>
      <c r="Q2" s="14">
        <f>P2-N2</f>
        <v>41</v>
      </c>
      <c r="R2" s="11">
        <f>P2-C2</f>
        <v>-501</v>
      </c>
      <c r="S2" s="15">
        <f>P2*100/C2</f>
        <v>96.313194495547876</v>
      </c>
    </row>
    <row r="3" spans="1:19" ht="15.75" thickTop="1" x14ac:dyDescent="0.25">
      <c r="A3" s="3">
        <v>1230</v>
      </c>
      <c r="B3" s="7" t="s">
        <v>89</v>
      </c>
      <c r="C3" s="9">
        <v>837</v>
      </c>
      <c r="D3" s="9">
        <v>824</v>
      </c>
      <c r="E3" s="8">
        <f>D3-C3</f>
        <v>-13</v>
      </c>
      <c r="F3" s="9">
        <v>815</v>
      </c>
      <c r="G3" s="8">
        <f>F3-D3</f>
        <v>-9</v>
      </c>
      <c r="H3" s="9">
        <v>800</v>
      </c>
      <c r="I3" s="8">
        <f>H3-F3</f>
        <v>-15</v>
      </c>
      <c r="J3" s="9">
        <v>791</v>
      </c>
      <c r="K3" s="8">
        <f>J3-H3</f>
        <v>-9</v>
      </c>
      <c r="L3" s="9">
        <v>774</v>
      </c>
      <c r="M3" s="8">
        <f>L3-J3</f>
        <v>-17</v>
      </c>
      <c r="N3" s="9">
        <v>768</v>
      </c>
      <c r="O3" s="8">
        <f>N3-L3</f>
        <v>-6</v>
      </c>
      <c r="P3" s="9">
        <v>756</v>
      </c>
      <c r="Q3" s="8">
        <f>P3-N3</f>
        <v>-12</v>
      </c>
      <c r="R3" s="10">
        <f>P3-C3</f>
        <v>-81</v>
      </c>
      <c r="S3" s="12">
        <f>P3*100/C3</f>
        <v>90.322580645161295</v>
      </c>
    </row>
    <row r="4" spans="1:19" x14ac:dyDescent="0.25">
      <c r="A4" s="3">
        <v>1232</v>
      </c>
      <c r="B4" s="7" t="s">
        <v>88</v>
      </c>
      <c r="C4" s="9">
        <v>34</v>
      </c>
      <c r="D4" s="9">
        <v>40</v>
      </c>
      <c r="E4" s="8">
        <f>D4-C4</f>
        <v>6</v>
      </c>
      <c r="F4" s="9">
        <v>41</v>
      </c>
      <c r="G4" s="8">
        <f>F4-D4</f>
        <v>1</v>
      </c>
      <c r="H4" s="9">
        <v>42</v>
      </c>
      <c r="I4" s="8">
        <f>H4-F4</f>
        <v>1</v>
      </c>
      <c r="J4" s="9">
        <v>41</v>
      </c>
      <c r="K4" s="8">
        <f>J4-H4</f>
        <v>-1</v>
      </c>
      <c r="L4" s="9">
        <v>42</v>
      </c>
      <c r="M4" s="8">
        <f>L4-J4</f>
        <v>1</v>
      </c>
      <c r="N4" s="9">
        <v>45</v>
      </c>
      <c r="O4" s="8">
        <f>N4-L4</f>
        <v>3</v>
      </c>
      <c r="P4" s="9">
        <v>47</v>
      </c>
      <c r="Q4" s="8">
        <f>P4-N4</f>
        <v>2</v>
      </c>
      <c r="R4" s="10">
        <f>P4-C4</f>
        <v>13</v>
      </c>
      <c r="S4" s="12">
        <f>P4*100/C4</f>
        <v>138.23529411764707</v>
      </c>
    </row>
    <row r="5" spans="1:19" x14ac:dyDescent="0.25">
      <c r="A5" s="3">
        <v>1316</v>
      </c>
      <c r="B5" s="7" t="s">
        <v>87</v>
      </c>
      <c r="C5" s="9">
        <v>29</v>
      </c>
      <c r="D5" s="9">
        <v>29</v>
      </c>
      <c r="E5" s="8">
        <f>D5-C5</f>
        <v>0</v>
      </c>
      <c r="F5" s="9">
        <v>25</v>
      </c>
      <c r="G5" s="8">
        <f>F5-D5</f>
        <v>-4</v>
      </c>
      <c r="H5" s="9">
        <v>24</v>
      </c>
      <c r="I5" s="8">
        <f>H5-F5</f>
        <v>-1</v>
      </c>
      <c r="J5" s="9">
        <v>27</v>
      </c>
      <c r="K5" s="8">
        <f>J5-H5</f>
        <v>3</v>
      </c>
      <c r="L5" s="9">
        <v>27</v>
      </c>
      <c r="M5" s="8">
        <f>L5-J5</f>
        <v>0</v>
      </c>
      <c r="N5" s="9">
        <v>25</v>
      </c>
      <c r="O5" s="8">
        <f>N5-L5</f>
        <v>-2</v>
      </c>
      <c r="P5" s="9">
        <v>30</v>
      </c>
      <c r="Q5" s="8">
        <f>P5-N5</f>
        <v>5</v>
      </c>
      <c r="R5" s="10">
        <f>P5-C5</f>
        <v>1</v>
      </c>
      <c r="S5" s="12">
        <f>P5*100/C5</f>
        <v>103.44827586206897</v>
      </c>
    </row>
    <row r="6" spans="1:19" x14ac:dyDescent="0.25">
      <c r="A6" s="3">
        <v>1437</v>
      </c>
      <c r="B6" s="7" t="s">
        <v>86</v>
      </c>
      <c r="C6" s="9">
        <v>78</v>
      </c>
      <c r="D6" s="9">
        <v>73</v>
      </c>
      <c r="E6" s="8">
        <f>D6-C6</f>
        <v>-5</v>
      </c>
      <c r="F6" s="9">
        <v>72</v>
      </c>
      <c r="G6" s="8">
        <f>F6-D6</f>
        <v>-1</v>
      </c>
      <c r="H6" s="9">
        <v>70</v>
      </c>
      <c r="I6" s="8">
        <f>H6-F6</f>
        <v>-2</v>
      </c>
      <c r="J6" s="9">
        <v>67</v>
      </c>
      <c r="K6" s="8">
        <f>J6-H6</f>
        <v>-3</v>
      </c>
      <c r="L6" s="9">
        <v>65</v>
      </c>
      <c r="M6" s="8">
        <f>L6-J6</f>
        <v>-2</v>
      </c>
      <c r="N6" s="9">
        <v>63</v>
      </c>
      <c r="O6" s="8">
        <f>N6-L6</f>
        <v>-2</v>
      </c>
      <c r="P6" s="9">
        <v>66</v>
      </c>
      <c r="Q6" s="8">
        <f>P6-N6</f>
        <v>3</v>
      </c>
      <c r="R6" s="10">
        <f>P6-C6</f>
        <v>-12</v>
      </c>
      <c r="S6" s="12">
        <f>P6*100/C6</f>
        <v>84.615384615384613</v>
      </c>
    </row>
    <row r="7" spans="1:19" x14ac:dyDescent="0.25">
      <c r="A7" s="3">
        <v>1716</v>
      </c>
      <c r="B7" s="7" t="s">
        <v>85</v>
      </c>
      <c r="C7" s="9">
        <v>297</v>
      </c>
      <c r="D7" s="9">
        <v>289</v>
      </c>
      <c r="E7" s="8">
        <f>D7-C7</f>
        <v>-8</v>
      </c>
      <c r="F7" s="9">
        <v>298</v>
      </c>
      <c r="G7" s="8">
        <f>F7-D7</f>
        <v>9</v>
      </c>
      <c r="H7" s="9">
        <v>305</v>
      </c>
      <c r="I7" s="8">
        <f>H7-F7</f>
        <v>7</v>
      </c>
      <c r="J7" s="9">
        <v>300</v>
      </c>
      <c r="K7" s="8">
        <f>J7-H7</f>
        <v>-5</v>
      </c>
      <c r="L7" s="9">
        <v>292</v>
      </c>
      <c r="M7" s="8">
        <f>L7-J7</f>
        <v>-8</v>
      </c>
      <c r="N7" s="9">
        <v>288</v>
      </c>
      <c r="O7" s="8">
        <f>N7-L7</f>
        <v>-4</v>
      </c>
      <c r="P7" s="9">
        <v>289</v>
      </c>
      <c r="Q7" s="8">
        <f>P7-N7</f>
        <v>1</v>
      </c>
      <c r="R7" s="10">
        <f>P7-C7</f>
        <v>-8</v>
      </c>
      <c r="S7" s="12">
        <f>P7*100/C7</f>
        <v>97.306397306397301</v>
      </c>
    </row>
    <row r="8" spans="1:19" x14ac:dyDescent="0.25">
      <c r="A8" s="3">
        <v>1717</v>
      </c>
      <c r="B8" s="7" t="s">
        <v>84</v>
      </c>
      <c r="C8" s="9">
        <v>93</v>
      </c>
      <c r="D8" s="9">
        <v>87</v>
      </c>
      <c r="E8" s="8">
        <f>D8-C8</f>
        <v>-6</v>
      </c>
      <c r="F8" s="9">
        <v>88</v>
      </c>
      <c r="G8" s="8">
        <f>F8-D8</f>
        <v>1</v>
      </c>
      <c r="H8" s="9">
        <v>94</v>
      </c>
      <c r="I8" s="8">
        <f>H8-F8</f>
        <v>6</v>
      </c>
      <c r="J8" s="9">
        <v>90</v>
      </c>
      <c r="K8" s="8">
        <f>J8-H8</f>
        <v>-4</v>
      </c>
      <c r="L8" s="9">
        <v>94</v>
      </c>
      <c r="M8" s="8">
        <f>L8-J8</f>
        <v>4</v>
      </c>
      <c r="N8" s="9">
        <v>94</v>
      </c>
      <c r="O8" s="8">
        <f>N8-L8</f>
        <v>0</v>
      </c>
      <c r="P8" s="9">
        <v>95</v>
      </c>
      <c r="Q8" s="8">
        <f>P8-N8</f>
        <v>1</v>
      </c>
      <c r="R8" s="10">
        <f>P8-C8</f>
        <v>2</v>
      </c>
      <c r="S8" s="12">
        <f>P8*100/C8</f>
        <v>102.15053763440861</v>
      </c>
    </row>
    <row r="9" spans="1:19" x14ac:dyDescent="0.25">
      <c r="A9" s="3">
        <v>1805</v>
      </c>
      <c r="B9" s="7" t="s">
        <v>83</v>
      </c>
      <c r="C9" s="9">
        <v>45</v>
      </c>
      <c r="D9" s="9">
        <v>45</v>
      </c>
      <c r="E9" s="8">
        <f>D9-C9</f>
        <v>0</v>
      </c>
      <c r="F9" s="9">
        <v>44</v>
      </c>
      <c r="G9" s="8">
        <f>F9-D9</f>
        <v>-1</v>
      </c>
      <c r="H9" s="9">
        <v>46</v>
      </c>
      <c r="I9" s="8">
        <f>H9-F9</f>
        <v>2</v>
      </c>
      <c r="J9" s="9">
        <v>46</v>
      </c>
      <c r="K9" s="8">
        <f>J9-H9</f>
        <v>0</v>
      </c>
      <c r="L9" s="9">
        <v>46</v>
      </c>
      <c r="M9" s="8">
        <f>L9-J9</f>
        <v>0</v>
      </c>
      <c r="N9" s="9">
        <v>49</v>
      </c>
      <c r="O9" s="8">
        <f>N9-L9</f>
        <v>3</v>
      </c>
      <c r="P9" s="9">
        <v>47</v>
      </c>
      <c r="Q9" s="8">
        <f>P9-N9</f>
        <v>-2</v>
      </c>
      <c r="R9" s="10">
        <f>P9-C9</f>
        <v>2</v>
      </c>
      <c r="S9" s="12">
        <f>P9*100/C9</f>
        <v>104.44444444444444</v>
      </c>
    </row>
    <row r="10" spans="1:19" x14ac:dyDescent="0.25">
      <c r="A10" s="3">
        <v>1931</v>
      </c>
      <c r="B10" s="7" t="s">
        <v>82</v>
      </c>
      <c r="C10" s="9">
        <v>35</v>
      </c>
      <c r="D10" s="9">
        <v>30</v>
      </c>
      <c r="E10" s="8">
        <f>D10-C10</f>
        <v>-5</v>
      </c>
      <c r="F10" s="9">
        <v>30</v>
      </c>
      <c r="G10" s="8">
        <f>F10-D10</f>
        <v>0</v>
      </c>
      <c r="H10" s="9">
        <v>30</v>
      </c>
      <c r="I10" s="8">
        <f>H10-F10</f>
        <v>0</v>
      </c>
      <c r="J10" s="9">
        <v>19</v>
      </c>
      <c r="K10" s="8">
        <f>J10-H10</f>
        <v>-11</v>
      </c>
      <c r="L10" s="9">
        <v>15</v>
      </c>
      <c r="M10" s="8">
        <f>L10-J10</f>
        <v>-4</v>
      </c>
      <c r="N10" s="9">
        <v>17</v>
      </c>
      <c r="O10" s="8">
        <f>N10-L10</f>
        <v>2</v>
      </c>
      <c r="P10" s="9">
        <v>15</v>
      </c>
      <c r="Q10" s="8">
        <f>P10-N10</f>
        <v>-2</v>
      </c>
      <c r="R10" s="10">
        <f>P10-C10</f>
        <v>-20</v>
      </c>
      <c r="S10" s="12">
        <f>P10*100/C10</f>
        <v>42.857142857142854</v>
      </c>
    </row>
    <row r="11" spans="1:19" x14ac:dyDescent="0.25">
      <c r="A11" s="3">
        <v>1944</v>
      </c>
      <c r="B11" s="7" t="s">
        <v>81</v>
      </c>
      <c r="C11" s="9">
        <v>60</v>
      </c>
      <c r="D11" s="9">
        <v>55</v>
      </c>
      <c r="E11" s="8">
        <f>D11-C11</f>
        <v>-5</v>
      </c>
      <c r="F11" s="9">
        <v>55</v>
      </c>
      <c r="G11" s="8">
        <f>F11-D11</f>
        <v>0</v>
      </c>
      <c r="H11" s="9">
        <v>53</v>
      </c>
      <c r="I11" s="8">
        <f>H11-F11</f>
        <v>-2</v>
      </c>
      <c r="J11" s="9">
        <v>50</v>
      </c>
      <c r="K11" s="8">
        <f>J11-H11</f>
        <v>-3</v>
      </c>
      <c r="L11" s="9">
        <v>50</v>
      </c>
      <c r="M11" s="8">
        <f>L11-J11</f>
        <v>0</v>
      </c>
      <c r="N11" s="9">
        <v>49</v>
      </c>
      <c r="O11" s="8">
        <f>N11-L11</f>
        <v>-1</v>
      </c>
      <c r="P11" s="9">
        <v>47</v>
      </c>
      <c r="Q11" s="8">
        <f>P11-N11</f>
        <v>-2</v>
      </c>
      <c r="R11" s="10">
        <f>P11-C11</f>
        <v>-13</v>
      </c>
      <c r="S11" s="12">
        <f>P11*100/C11</f>
        <v>78.333333333333329</v>
      </c>
    </row>
    <row r="12" spans="1:19" x14ac:dyDescent="0.25">
      <c r="A12" s="3">
        <v>2020</v>
      </c>
      <c r="B12" s="7" t="s">
        <v>80</v>
      </c>
      <c r="C12" s="9">
        <v>127</v>
      </c>
      <c r="D12" s="9">
        <v>132</v>
      </c>
      <c r="E12" s="8">
        <f>D12-C12</f>
        <v>5</v>
      </c>
      <c r="F12" s="9">
        <v>128</v>
      </c>
      <c r="G12" s="8">
        <f>F12-D12</f>
        <v>-4</v>
      </c>
      <c r="H12" s="9">
        <v>120</v>
      </c>
      <c r="I12" s="8">
        <f>H12-F12</f>
        <v>-8</v>
      </c>
      <c r="J12" s="9">
        <v>116</v>
      </c>
      <c r="K12" s="8">
        <f>J12-H12</f>
        <v>-4</v>
      </c>
      <c r="L12" s="9">
        <v>112</v>
      </c>
      <c r="M12" s="8">
        <f>L12-J12</f>
        <v>-4</v>
      </c>
      <c r="N12" s="9">
        <v>111</v>
      </c>
      <c r="O12" s="8">
        <f>N12-L12</f>
        <v>-1</v>
      </c>
      <c r="P12" s="9">
        <v>110</v>
      </c>
      <c r="Q12" s="8">
        <f>P12-N12</f>
        <v>-1</v>
      </c>
      <c r="R12" s="10">
        <f>P12-C12</f>
        <v>-17</v>
      </c>
      <c r="S12" s="12">
        <f>P12*100/C12</f>
        <v>86.614173228346459</v>
      </c>
    </row>
    <row r="13" spans="1:19" x14ac:dyDescent="0.25">
      <c r="A13" s="3">
        <v>2161</v>
      </c>
      <c r="B13" s="7" t="s">
        <v>79</v>
      </c>
      <c r="C13" s="9">
        <v>38</v>
      </c>
      <c r="D13" s="9">
        <v>37</v>
      </c>
      <c r="E13" s="8">
        <f>D13-C13</f>
        <v>-1</v>
      </c>
      <c r="F13" s="9">
        <v>35</v>
      </c>
      <c r="G13" s="8">
        <f>F13-D13</f>
        <v>-2</v>
      </c>
      <c r="H13" s="9">
        <v>35</v>
      </c>
      <c r="I13" s="8">
        <f>H13-F13</f>
        <v>0</v>
      </c>
      <c r="J13" s="9">
        <v>36</v>
      </c>
      <c r="K13" s="8">
        <f>J13-H13</f>
        <v>1</v>
      </c>
      <c r="L13" s="9">
        <v>36</v>
      </c>
      <c r="M13" s="8">
        <f>L13-J13</f>
        <v>0</v>
      </c>
      <c r="N13" s="9">
        <v>36</v>
      </c>
      <c r="O13" s="8">
        <f>N13-L13</f>
        <v>0</v>
      </c>
      <c r="P13" s="9">
        <v>35</v>
      </c>
      <c r="Q13" s="8">
        <f>P13-N13</f>
        <v>-1</v>
      </c>
      <c r="R13" s="10">
        <f>P13-C13</f>
        <v>-3</v>
      </c>
      <c r="S13" s="12">
        <f>P13*100/C13</f>
        <v>92.10526315789474</v>
      </c>
    </row>
    <row r="14" spans="1:19" x14ac:dyDescent="0.25">
      <c r="A14" s="3">
        <v>2169</v>
      </c>
      <c r="B14" s="7" t="s">
        <v>78</v>
      </c>
      <c r="C14" s="9">
        <v>31</v>
      </c>
      <c r="D14" s="9">
        <v>29</v>
      </c>
      <c r="E14" s="8">
        <f>D14-C14</f>
        <v>-2</v>
      </c>
      <c r="F14" s="9">
        <v>34</v>
      </c>
      <c r="G14" s="8">
        <f>F14-D14</f>
        <v>5</v>
      </c>
      <c r="H14" s="9">
        <v>33</v>
      </c>
      <c r="I14" s="8">
        <f>H14-F14</f>
        <v>-1</v>
      </c>
      <c r="J14" s="9">
        <v>36</v>
      </c>
      <c r="K14" s="8">
        <f>J14-H14</f>
        <v>3</v>
      </c>
      <c r="L14" s="9">
        <v>32</v>
      </c>
      <c r="M14" s="8">
        <f>L14-J14</f>
        <v>-4</v>
      </c>
      <c r="N14" s="9">
        <v>34</v>
      </c>
      <c r="O14" s="8">
        <f>N14-L14</f>
        <v>2</v>
      </c>
      <c r="P14" s="9">
        <v>35</v>
      </c>
      <c r="Q14" s="8">
        <f>P14-N14</f>
        <v>1</v>
      </c>
      <c r="R14" s="10">
        <f>P14-C14</f>
        <v>4</v>
      </c>
      <c r="S14" s="12">
        <f>P14*100/C14</f>
        <v>112.90322580645162</v>
      </c>
    </row>
    <row r="15" spans="1:19" x14ac:dyDescent="0.25">
      <c r="A15" s="3">
        <v>2216</v>
      </c>
      <c r="B15" s="7" t="s">
        <v>77</v>
      </c>
      <c r="C15" s="9">
        <v>55</v>
      </c>
      <c r="D15" s="9">
        <v>58</v>
      </c>
      <c r="E15" s="8">
        <f>D15-C15</f>
        <v>3</v>
      </c>
      <c r="F15" s="9">
        <v>62</v>
      </c>
      <c r="G15" s="8">
        <f>F15-D15</f>
        <v>4</v>
      </c>
      <c r="H15" s="9">
        <v>66</v>
      </c>
      <c r="I15" s="8">
        <f>H15-F15</f>
        <v>4</v>
      </c>
      <c r="J15" s="9">
        <v>65</v>
      </c>
      <c r="K15" s="8">
        <f>J15-H15</f>
        <v>-1</v>
      </c>
      <c r="L15" s="9">
        <v>72</v>
      </c>
      <c r="M15" s="8">
        <f>L15-J15</f>
        <v>7</v>
      </c>
      <c r="N15" s="9">
        <v>68</v>
      </c>
      <c r="O15" s="8">
        <f>N15-L15</f>
        <v>-4</v>
      </c>
      <c r="P15" s="9">
        <v>74</v>
      </c>
      <c r="Q15" s="8">
        <f>P15-N15</f>
        <v>6</v>
      </c>
      <c r="R15" s="10">
        <f>P15-C15</f>
        <v>19</v>
      </c>
      <c r="S15" s="12">
        <f>P15*100/C15</f>
        <v>134.54545454545453</v>
      </c>
    </row>
    <row r="16" spans="1:19" x14ac:dyDescent="0.25">
      <c r="A16" s="3">
        <v>2223</v>
      </c>
      <c r="B16" s="7" t="s">
        <v>76</v>
      </c>
      <c r="C16" s="9">
        <v>488</v>
      </c>
      <c r="D16" s="9">
        <v>494</v>
      </c>
      <c r="E16" s="8">
        <f>D16-C16</f>
        <v>6</v>
      </c>
      <c r="F16" s="9">
        <v>501</v>
      </c>
      <c r="G16" s="8">
        <f>F16-D16</f>
        <v>7</v>
      </c>
      <c r="H16" s="9">
        <v>477</v>
      </c>
      <c r="I16" s="8">
        <f>H16-F16</f>
        <v>-24</v>
      </c>
      <c r="J16" s="9">
        <v>474</v>
      </c>
      <c r="K16" s="8">
        <f>J16-H16</f>
        <v>-3</v>
      </c>
      <c r="L16" s="9">
        <v>469</v>
      </c>
      <c r="M16" s="8">
        <f>L16-J16</f>
        <v>-5</v>
      </c>
      <c r="N16" s="9">
        <v>461</v>
      </c>
      <c r="O16" s="8">
        <f>N16-L16</f>
        <v>-8</v>
      </c>
      <c r="P16" s="9">
        <v>473</v>
      </c>
      <c r="Q16" s="8">
        <f>P16-N16</f>
        <v>12</v>
      </c>
      <c r="R16" s="10">
        <f>P16-C16</f>
        <v>-15</v>
      </c>
      <c r="S16" s="12">
        <f>P16*100/C16</f>
        <v>96.926229508196727</v>
      </c>
    </row>
    <row r="17" spans="1:19" x14ac:dyDescent="0.25">
      <c r="A17" s="3">
        <v>2330</v>
      </c>
      <c r="B17" s="7" t="s">
        <v>75</v>
      </c>
      <c r="C17" s="9">
        <v>163</v>
      </c>
      <c r="D17" s="9">
        <v>172</v>
      </c>
      <c r="E17" s="8">
        <f>D17-C17</f>
        <v>9</v>
      </c>
      <c r="F17" s="9">
        <v>175</v>
      </c>
      <c r="G17" s="8">
        <f>F17-D17</f>
        <v>3</v>
      </c>
      <c r="H17" s="9">
        <v>167</v>
      </c>
      <c r="I17" s="8">
        <f>H17-F17</f>
        <v>-8</v>
      </c>
      <c r="J17" s="9">
        <v>171</v>
      </c>
      <c r="K17" s="8">
        <f>J17-H17</f>
        <v>4</v>
      </c>
      <c r="L17" s="9">
        <v>164</v>
      </c>
      <c r="M17" s="8">
        <f>L17-J17</f>
        <v>-7</v>
      </c>
      <c r="N17" s="9">
        <v>162</v>
      </c>
      <c r="O17" s="8">
        <f>N17-L17</f>
        <v>-2</v>
      </c>
      <c r="P17" s="9">
        <v>165</v>
      </c>
      <c r="Q17" s="8">
        <f>P17-N17</f>
        <v>3</v>
      </c>
      <c r="R17" s="10">
        <f>P17-C17</f>
        <v>2</v>
      </c>
      <c r="S17" s="12">
        <f>P17*100/C17</f>
        <v>101.22699386503068</v>
      </c>
    </row>
    <row r="18" spans="1:19" x14ac:dyDescent="0.25">
      <c r="A18" s="3">
        <v>2444</v>
      </c>
      <c r="B18" s="7" t="s">
        <v>74</v>
      </c>
      <c r="C18" s="9">
        <v>289</v>
      </c>
      <c r="D18" s="9">
        <v>274</v>
      </c>
      <c r="E18" s="8">
        <f>D18-C18</f>
        <v>-15</v>
      </c>
      <c r="F18" s="9">
        <v>279</v>
      </c>
      <c r="G18" s="8">
        <f>F18-D18</f>
        <v>5</v>
      </c>
      <c r="H18" s="9">
        <v>274</v>
      </c>
      <c r="I18" s="8">
        <f>H18-F18</f>
        <v>-5</v>
      </c>
      <c r="J18" s="9">
        <v>274</v>
      </c>
      <c r="K18" s="8">
        <f>J18-H18</f>
        <v>0</v>
      </c>
      <c r="L18" s="9">
        <v>283</v>
      </c>
      <c r="M18" s="8">
        <f>L18-J18</f>
        <v>9</v>
      </c>
      <c r="N18" s="9">
        <v>274</v>
      </c>
      <c r="O18" s="8">
        <f>N18-L18</f>
        <v>-9</v>
      </c>
      <c r="P18" s="9">
        <v>286</v>
      </c>
      <c r="Q18" s="8">
        <f>P18-N18</f>
        <v>12</v>
      </c>
      <c r="R18" s="10">
        <f>P18-C18</f>
        <v>-3</v>
      </c>
      <c r="S18" s="12">
        <f>P18*100/C18</f>
        <v>98.96193771626298</v>
      </c>
    </row>
    <row r="19" spans="1:19" x14ac:dyDescent="0.25">
      <c r="A19" s="3">
        <v>2530</v>
      </c>
      <c r="B19" s="7" t="s">
        <v>73</v>
      </c>
      <c r="C19" s="9">
        <v>42</v>
      </c>
      <c r="D19" s="9">
        <v>42</v>
      </c>
      <c r="E19" s="8">
        <f>D19-C19</f>
        <v>0</v>
      </c>
      <c r="F19" s="9">
        <v>39</v>
      </c>
      <c r="G19" s="8">
        <f>F19-D19</f>
        <v>-3</v>
      </c>
      <c r="H19" s="9">
        <v>37</v>
      </c>
      <c r="I19" s="8">
        <f>H19-F19</f>
        <v>-2</v>
      </c>
      <c r="J19" s="9">
        <v>40</v>
      </c>
      <c r="K19" s="8">
        <f>J19-H19</f>
        <v>3</v>
      </c>
      <c r="L19" s="9">
        <v>44</v>
      </c>
      <c r="M19" s="8">
        <f>L19-J19</f>
        <v>4</v>
      </c>
      <c r="N19" s="9">
        <v>49</v>
      </c>
      <c r="O19" s="8">
        <f>N19-L19</f>
        <v>5</v>
      </c>
      <c r="P19" s="9">
        <v>53</v>
      </c>
      <c r="Q19" s="8">
        <f>P19-N19</f>
        <v>4</v>
      </c>
      <c r="R19" s="10">
        <f>P19-C19</f>
        <v>11</v>
      </c>
      <c r="S19" s="12">
        <f>P19*100/C19</f>
        <v>126.19047619047619</v>
      </c>
    </row>
    <row r="20" spans="1:19" x14ac:dyDescent="0.25">
      <c r="A20" s="3">
        <v>2553</v>
      </c>
      <c r="B20" s="7" t="s">
        <v>72</v>
      </c>
      <c r="C20" s="9">
        <v>403</v>
      </c>
      <c r="D20" s="9">
        <v>395</v>
      </c>
      <c r="E20" s="8">
        <f>D20-C20</f>
        <v>-8</v>
      </c>
      <c r="F20" s="9">
        <v>389</v>
      </c>
      <c r="G20" s="8">
        <f>F20-D20</f>
        <v>-6</v>
      </c>
      <c r="H20" s="9">
        <v>381</v>
      </c>
      <c r="I20" s="8">
        <f>H20-F20</f>
        <v>-8</v>
      </c>
      <c r="J20" s="9">
        <v>376</v>
      </c>
      <c r="K20" s="8">
        <f>J20-H20</f>
        <v>-5</v>
      </c>
      <c r="L20" s="9">
        <v>369</v>
      </c>
      <c r="M20" s="8">
        <f>L20-J20</f>
        <v>-7</v>
      </c>
      <c r="N20" s="9">
        <v>377</v>
      </c>
      <c r="O20" s="8">
        <f>N20-L20</f>
        <v>8</v>
      </c>
      <c r="P20" s="9">
        <v>380</v>
      </c>
      <c r="Q20" s="8">
        <f>P20-N20</f>
        <v>3</v>
      </c>
      <c r="R20" s="10">
        <f>P20-C20</f>
        <v>-23</v>
      </c>
      <c r="S20" s="12">
        <f>P20*100/C20</f>
        <v>94.292803970223332</v>
      </c>
    </row>
    <row r="21" spans="1:19" x14ac:dyDescent="0.25">
      <c r="A21" s="3">
        <v>2569</v>
      </c>
      <c r="B21" s="7" t="s">
        <v>71</v>
      </c>
      <c r="C21" s="9">
        <v>13</v>
      </c>
      <c r="D21" s="9">
        <v>12</v>
      </c>
      <c r="E21" s="8">
        <f>D21-C21</f>
        <v>-1</v>
      </c>
      <c r="F21" s="9">
        <v>13</v>
      </c>
      <c r="G21" s="8">
        <f>F21-D21</f>
        <v>1</v>
      </c>
      <c r="H21" s="9">
        <v>11</v>
      </c>
      <c r="I21" s="8">
        <f>H21-F21</f>
        <v>-2</v>
      </c>
      <c r="J21" s="9">
        <v>14</v>
      </c>
      <c r="K21" s="8">
        <f>J21-H21</f>
        <v>3</v>
      </c>
      <c r="L21" s="9">
        <v>13</v>
      </c>
      <c r="M21" s="8">
        <f>L21-J21</f>
        <v>-1</v>
      </c>
      <c r="N21" s="9">
        <v>14</v>
      </c>
      <c r="O21" s="8">
        <f>N21-L21</f>
        <v>1</v>
      </c>
      <c r="P21" s="9">
        <v>13</v>
      </c>
      <c r="Q21" s="8">
        <f>P21-N21</f>
        <v>-1</v>
      </c>
      <c r="R21" s="10">
        <f>P21-C21</f>
        <v>0</v>
      </c>
      <c r="S21" s="12">
        <f>P21*100/C21</f>
        <v>100</v>
      </c>
    </row>
    <row r="22" spans="1:19" x14ac:dyDescent="0.25">
      <c r="A22" s="3">
        <v>2580</v>
      </c>
      <c r="B22" s="7" t="s">
        <v>70</v>
      </c>
      <c r="C22" s="9">
        <v>80</v>
      </c>
      <c r="D22" s="9">
        <v>89</v>
      </c>
      <c r="E22" s="8">
        <f>D22-C22</f>
        <v>9</v>
      </c>
      <c r="F22" s="9">
        <v>88</v>
      </c>
      <c r="G22" s="8">
        <f>F22-D22</f>
        <v>-1</v>
      </c>
      <c r="H22" s="9">
        <v>77</v>
      </c>
      <c r="I22" s="8">
        <f>H22-F22</f>
        <v>-11</v>
      </c>
      <c r="J22" s="9">
        <v>81</v>
      </c>
      <c r="K22" s="8">
        <f>J22-H22</f>
        <v>4</v>
      </c>
      <c r="L22" s="9">
        <v>85</v>
      </c>
      <c r="M22" s="8">
        <f>L22-J22</f>
        <v>4</v>
      </c>
      <c r="N22" s="9">
        <v>83</v>
      </c>
      <c r="O22" s="8">
        <f>N22-L22</f>
        <v>-2</v>
      </c>
      <c r="P22" s="9">
        <v>84</v>
      </c>
      <c r="Q22" s="8">
        <f>P22-N22</f>
        <v>1</v>
      </c>
      <c r="R22" s="10">
        <f>P22-C22</f>
        <v>4</v>
      </c>
      <c r="S22" s="12">
        <f>P22*100/C22</f>
        <v>105</v>
      </c>
    </row>
    <row r="23" spans="1:19" x14ac:dyDescent="0.25">
      <c r="A23" s="3">
        <v>2742</v>
      </c>
      <c r="B23" s="7" t="s">
        <v>69</v>
      </c>
      <c r="C23" s="9">
        <v>75</v>
      </c>
      <c r="D23" s="9">
        <v>77</v>
      </c>
      <c r="E23" s="8">
        <f>D23-C23</f>
        <v>2</v>
      </c>
      <c r="F23" s="9">
        <v>78</v>
      </c>
      <c r="G23" s="8">
        <f>F23-D23</f>
        <v>1</v>
      </c>
      <c r="H23" s="9">
        <v>75</v>
      </c>
      <c r="I23" s="8">
        <f>H23-F23</f>
        <v>-3</v>
      </c>
      <c r="J23" s="9">
        <v>78</v>
      </c>
      <c r="K23" s="8">
        <f>J23-H23</f>
        <v>3</v>
      </c>
      <c r="L23" s="9">
        <v>71</v>
      </c>
      <c r="M23" s="8">
        <f>L23-J23</f>
        <v>-7</v>
      </c>
      <c r="N23" s="9">
        <v>70</v>
      </c>
      <c r="O23" s="8">
        <f>N23-L23</f>
        <v>-1</v>
      </c>
      <c r="P23" s="9">
        <v>68</v>
      </c>
      <c r="Q23" s="8">
        <f>P23-N23</f>
        <v>-2</v>
      </c>
      <c r="R23" s="10">
        <f>P23-C23</f>
        <v>-7</v>
      </c>
      <c r="S23" s="12">
        <f>P23*100/C23</f>
        <v>90.666666666666671</v>
      </c>
    </row>
    <row r="24" spans="1:19" x14ac:dyDescent="0.25">
      <c r="A24" s="3">
        <v>2845</v>
      </c>
      <c r="B24" s="7" t="s">
        <v>68</v>
      </c>
      <c r="C24" s="9">
        <v>52</v>
      </c>
      <c r="D24" s="9">
        <v>52</v>
      </c>
      <c r="E24" s="8">
        <f>D24-C24</f>
        <v>0</v>
      </c>
      <c r="F24" s="9">
        <v>52</v>
      </c>
      <c r="G24" s="8">
        <f>F24-D24</f>
        <v>0</v>
      </c>
      <c r="H24" s="9">
        <v>49</v>
      </c>
      <c r="I24" s="8">
        <f>H24-F24</f>
        <v>-3</v>
      </c>
      <c r="J24" s="9">
        <v>50</v>
      </c>
      <c r="K24" s="8">
        <f>J24-H24</f>
        <v>1</v>
      </c>
      <c r="L24" s="9">
        <v>51</v>
      </c>
      <c r="M24" s="8">
        <f>L24-J24</f>
        <v>1</v>
      </c>
      <c r="N24" s="9">
        <v>54</v>
      </c>
      <c r="O24" s="8">
        <f>N24-L24</f>
        <v>3</v>
      </c>
      <c r="P24" s="9">
        <v>58</v>
      </c>
      <c r="Q24" s="8">
        <f>P24-N24</f>
        <v>4</v>
      </c>
      <c r="R24" s="10">
        <f>P24-C24</f>
        <v>6</v>
      </c>
      <c r="S24" s="12">
        <f>P24*100/C24</f>
        <v>111.53846153846153</v>
      </c>
    </row>
    <row r="25" spans="1:19" x14ac:dyDescent="0.25">
      <c r="A25" s="3">
        <v>2933</v>
      </c>
      <c r="B25" s="7" t="s">
        <v>67</v>
      </c>
      <c r="C25" s="9">
        <v>20</v>
      </c>
      <c r="D25" s="9">
        <v>18</v>
      </c>
      <c r="E25" s="8">
        <f>D25-C25</f>
        <v>-2</v>
      </c>
      <c r="F25" s="9">
        <v>20</v>
      </c>
      <c r="G25" s="8">
        <f>F25-D25</f>
        <v>2</v>
      </c>
      <c r="H25" s="9">
        <v>21</v>
      </c>
      <c r="I25" s="8">
        <f>H25-F25</f>
        <v>1</v>
      </c>
      <c r="J25" s="9">
        <v>20</v>
      </c>
      <c r="K25" s="8">
        <f>J25-H25</f>
        <v>-1</v>
      </c>
      <c r="L25" s="9">
        <v>25</v>
      </c>
      <c r="M25" s="8">
        <f>L25-J25</f>
        <v>5</v>
      </c>
      <c r="N25" s="9">
        <v>24</v>
      </c>
      <c r="O25" s="8">
        <f>N25-L25</f>
        <v>-1</v>
      </c>
      <c r="P25" s="9">
        <v>22</v>
      </c>
      <c r="Q25" s="8">
        <f>P25-N25</f>
        <v>-2</v>
      </c>
      <c r="R25" s="10">
        <f>P25-C25</f>
        <v>2</v>
      </c>
      <c r="S25" s="12">
        <f>P25*100/C25</f>
        <v>110</v>
      </c>
    </row>
    <row r="26" spans="1:19" x14ac:dyDescent="0.25">
      <c r="A26" s="3">
        <v>2955</v>
      </c>
      <c r="B26" s="7" t="s">
        <v>66</v>
      </c>
      <c r="C26" s="9">
        <v>60</v>
      </c>
      <c r="D26" s="9">
        <v>59</v>
      </c>
      <c r="E26" s="8">
        <f>D26-C26</f>
        <v>-1</v>
      </c>
      <c r="F26" s="9">
        <v>56</v>
      </c>
      <c r="G26" s="8">
        <f>F26-D26</f>
        <v>-3</v>
      </c>
      <c r="H26" s="9">
        <v>57</v>
      </c>
      <c r="I26" s="8">
        <f>H26-F26</f>
        <v>1</v>
      </c>
      <c r="J26" s="9">
        <v>60</v>
      </c>
      <c r="K26" s="8">
        <f>J26-H26</f>
        <v>3</v>
      </c>
      <c r="L26" s="9">
        <v>58</v>
      </c>
      <c r="M26" s="8">
        <f>L26-J26</f>
        <v>-2</v>
      </c>
      <c r="N26" s="9">
        <v>55</v>
      </c>
      <c r="O26" s="8">
        <f>N26-L26</f>
        <v>-3</v>
      </c>
      <c r="P26" s="9">
        <v>55</v>
      </c>
      <c r="Q26" s="8">
        <f>P26-N26</f>
        <v>0</v>
      </c>
      <c r="R26" s="10">
        <f>P26-C26</f>
        <v>-5</v>
      </c>
      <c r="S26" s="12">
        <f>P26*100/C26</f>
        <v>91.666666666666671</v>
      </c>
    </row>
    <row r="27" spans="1:19" x14ac:dyDescent="0.25">
      <c r="A27" s="3">
        <v>3242</v>
      </c>
      <c r="B27" s="7" t="s">
        <v>64</v>
      </c>
      <c r="C27" s="9">
        <v>282</v>
      </c>
      <c r="D27" s="9">
        <v>279</v>
      </c>
      <c r="E27" s="8">
        <f>D27-C27</f>
        <v>-3</v>
      </c>
      <c r="F27" s="9">
        <v>271</v>
      </c>
      <c r="G27" s="8">
        <f>F27-D27</f>
        <v>-8</v>
      </c>
      <c r="H27" s="9">
        <v>265</v>
      </c>
      <c r="I27" s="8">
        <f>H27-F27</f>
        <v>-6</v>
      </c>
      <c r="J27" s="9">
        <v>270</v>
      </c>
      <c r="K27" s="8">
        <f>J27-H27</f>
        <v>5</v>
      </c>
      <c r="L27" s="9">
        <v>259</v>
      </c>
      <c r="M27" s="8">
        <f>L27-J27</f>
        <v>-11</v>
      </c>
      <c r="N27" s="9">
        <v>261</v>
      </c>
      <c r="O27" s="8">
        <f>N27-L27</f>
        <v>2</v>
      </c>
      <c r="P27" s="9">
        <v>254</v>
      </c>
      <c r="Q27" s="8">
        <f>P27-N27</f>
        <v>-7</v>
      </c>
      <c r="R27" s="10">
        <f>P27-C27</f>
        <v>-28</v>
      </c>
      <c r="S27" s="12">
        <f>P27*100/C27</f>
        <v>90.070921985815602</v>
      </c>
    </row>
    <row r="28" spans="1:19" x14ac:dyDescent="0.25">
      <c r="A28" s="3">
        <v>3240</v>
      </c>
      <c r="B28" s="7" t="s">
        <v>65</v>
      </c>
      <c r="C28" s="9">
        <v>21</v>
      </c>
      <c r="D28" s="9">
        <v>18</v>
      </c>
      <c r="E28" s="8">
        <f>D28-C28</f>
        <v>-3</v>
      </c>
      <c r="F28" s="9">
        <v>17</v>
      </c>
      <c r="G28" s="8">
        <f>F28-D28</f>
        <v>-1</v>
      </c>
      <c r="H28" s="9">
        <v>15</v>
      </c>
      <c r="I28" s="8">
        <f>H28-F28</f>
        <v>-2</v>
      </c>
      <c r="J28" s="9">
        <v>16</v>
      </c>
      <c r="K28" s="8">
        <f>J28-H28</f>
        <v>1</v>
      </c>
      <c r="L28" s="9">
        <v>14</v>
      </c>
      <c r="M28" s="8">
        <f>L28-J28</f>
        <v>-2</v>
      </c>
      <c r="N28" s="9">
        <v>14</v>
      </c>
      <c r="O28" s="8">
        <f>N28-L28</f>
        <v>0</v>
      </c>
      <c r="P28" s="9">
        <v>16</v>
      </c>
      <c r="Q28" s="8">
        <f>P28-N28</f>
        <v>2</v>
      </c>
      <c r="R28" s="10">
        <f>P28-C28</f>
        <v>-5</v>
      </c>
      <c r="S28" s="12">
        <f>P28*100/C28</f>
        <v>76.19047619047619</v>
      </c>
    </row>
    <row r="29" spans="1:19" x14ac:dyDescent="0.25">
      <c r="A29" s="3">
        <v>3283</v>
      </c>
      <c r="B29" s="7" t="s">
        <v>63</v>
      </c>
      <c r="C29" s="9">
        <v>35</v>
      </c>
      <c r="D29" s="9">
        <v>36</v>
      </c>
      <c r="E29" s="8">
        <f>D29-C29</f>
        <v>1</v>
      </c>
      <c r="F29" s="9">
        <v>38</v>
      </c>
      <c r="G29" s="8">
        <f>F29-D29</f>
        <v>2</v>
      </c>
      <c r="H29" s="9">
        <v>35</v>
      </c>
      <c r="I29" s="8">
        <f>H29-F29</f>
        <v>-3</v>
      </c>
      <c r="J29" s="9">
        <v>37</v>
      </c>
      <c r="K29" s="8">
        <f>J29-H29</f>
        <v>2</v>
      </c>
      <c r="L29" s="9">
        <v>41</v>
      </c>
      <c r="M29" s="8">
        <f>L29-J29</f>
        <v>4</v>
      </c>
      <c r="N29" s="9">
        <v>38</v>
      </c>
      <c r="O29" s="8">
        <f>N29-L29</f>
        <v>-3</v>
      </c>
      <c r="P29" s="9">
        <v>40</v>
      </c>
      <c r="Q29" s="8">
        <f>P29-N29</f>
        <v>2</v>
      </c>
      <c r="R29" s="10">
        <f>P29-C29</f>
        <v>5</v>
      </c>
      <c r="S29" s="12">
        <f>P29*100/C29</f>
        <v>114.28571428571429</v>
      </c>
    </row>
    <row r="30" spans="1:19" x14ac:dyDescent="0.25">
      <c r="A30" s="3">
        <v>3294</v>
      </c>
      <c r="B30" s="7" t="s">
        <v>62</v>
      </c>
      <c r="C30" s="9">
        <v>60</v>
      </c>
      <c r="D30" s="9">
        <v>58</v>
      </c>
      <c r="E30" s="8">
        <f>D30-C30</f>
        <v>-2</v>
      </c>
      <c r="F30" s="9">
        <v>57</v>
      </c>
      <c r="G30" s="8">
        <f>F30-D30</f>
        <v>-1</v>
      </c>
      <c r="H30" s="9">
        <v>53</v>
      </c>
      <c r="I30" s="8">
        <f>H30-F30</f>
        <v>-4</v>
      </c>
      <c r="J30" s="9">
        <v>50</v>
      </c>
      <c r="K30" s="8">
        <f>J30-H30</f>
        <v>-3</v>
      </c>
      <c r="L30" s="9">
        <v>49</v>
      </c>
      <c r="M30" s="8">
        <f>L30-J30</f>
        <v>-1</v>
      </c>
      <c r="N30" s="9">
        <v>49</v>
      </c>
      <c r="O30" s="8">
        <f>N30-L30</f>
        <v>0</v>
      </c>
      <c r="P30" s="9">
        <v>50</v>
      </c>
      <c r="Q30" s="8">
        <f>P30-N30</f>
        <v>1</v>
      </c>
      <c r="R30" s="10">
        <f>P30-C30</f>
        <v>-10</v>
      </c>
      <c r="S30" s="12">
        <f>P30*100/C30</f>
        <v>83.333333333333329</v>
      </c>
    </row>
    <row r="31" spans="1:19" x14ac:dyDescent="0.25">
      <c r="A31" s="3">
        <v>3541</v>
      </c>
      <c r="B31" s="7" t="s">
        <v>61</v>
      </c>
      <c r="C31" s="9">
        <v>320</v>
      </c>
      <c r="D31" s="9">
        <v>314</v>
      </c>
      <c r="E31" s="8">
        <f>D31-C31</f>
        <v>-6</v>
      </c>
      <c r="F31" s="9">
        <v>305</v>
      </c>
      <c r="G31" s="8">
        <f>F31-D31</f>
        <v>-9</v>
      </c>
      <c r="H31" s="9">
        <v>306</v>
      </c>
      <c r="I31" s="8">
        <f>H31-F31</f>
        <v>1</v>
      </c>
      <c r="J31" s="9">
        <v>319</v>
      </c>
      <c r="K31" s="8">
        <f>J31-H31</f>
        <v>13</v>
      </c>
      <c r="L31" s="9">
        <v>323</v>
      </c>
      <c r="M31" s="8">
        <f>L31-J31</f>
        <v>4</v>
      </c>
      <c r="N31" s="9">
        <v>308</v>
      </c>
      <c r="O31" s="8">
        <f>N31-L31</f>
        <v>-15</v>
      </c>
      <c r="P31" s="9">
        <v>305</v>
      </c>
      <c r="Q31" s="8">
        <f>P31-N31</f>
        <v>-3</v>
      </c>
      <c r="R31" s="10">
        <f>P31-C31</f>
        <v>-15</v>
      </c>
      <c r="S31" s="12">
        <f>P31*100/C31</f>
        <v>95.3125</v>
      </c>
    </row>
    <row r="32" spans="1:19" x14ac:dyDescent="0.25">
      <c r="A32" s="3">
        <v>3569</v>
      </c>
      <c r="B32" s="7" t="s">
        <v>60</v>
      </c>
      <c r="C32" s="9">
        <v>107</v>
      </c>
      <c r="D32" s="9">
        <v>104</v>
      </c>
      <c r="E32" s="8">
        <f>D32-C32</f>
        <v>-3</v>
      </c>
      <c r="F32" s="9">
        <v>109</v>
      </c>
      <c r="G32" s="8">
        <f>F32-D32</f>
        <v>5</v>
      </c>
      <c r="H32" s="9">
        <v>112</v>
      </c>
      <c r="I32" s="8">
        <f>H32-F32</f>
        <v>3</v>
      </c>
      <c r="J32" s="9">
        <v>110</v>
      </c>
      <c r="K32" s="8">
        <f>J32-H32</f>
        <v>-2</v>
      </c>
      <c r="L32" s="9">
        <v>110</v>
      </c>
      <c r="M32" s="8">
        <f>L32-J32</f>
        <v>0</v>
      </c>
      <c r="N32" s="9">
        <v>111</v>
      </c>
      <c r="O32" s="8">
        <f>N32-L32</f>
        <v>1</v>
      </c>
      <c r="P32" s="9">
        <v>111</v>
      </c>
      <c r="Q32" s="8">
        <f>P32-N32</f>
        <v>0</v>
      </c>
      <c r="R32" s="10">
        <f>P32-C32</f>
        <v>4</v>
      </c>
      <c r="S32" s="12">
        <f>P32*100/C32</f>
        <v>103.73831775700934</v>
      </c>
    </row>
    <row r="33" spans="1:19" x14ac:dyDescent="0.25">
      <c r="A33" s="3">
        <v>3720</v>
      </c>
      <c r="B33" s="7" t="s">
        <v>59</v>
      </c>
      <c r="C33" s="9">
        <v>196</v>
      </c>
      <c r="D33" s="9">
        <v>194</v>
      </c>
      <c r="E33" s="8">
        <f>D33-C33</f>
        <v>-2</v>
      </c>
      <c r="F33" s="9">
        <v>193</v>
      </c>
      <c r="G33" s="8">
        <f>F33-D33</f>
        <v>-1</v>
      </c>
      <c r="H33" s="9">
        <v>190</v>
      </c>
      <c r="I33" s="8">
        <f>H33-F33</f>
        <v>-3</v>
      </c>
      <c r="J33" s="9">
        <v>185</v>
      </c>
      <c r="K33" s="8">
        <f>J33-H33</f>
        <v>-5</v>
      </c>
      <c r="L33" s="9">
        <v>187</v>
      </c>
      <c r="M33" s="8">
        <f>L33-J33</f>
        <v>2</v>
      </c>
      <c r="N33" s="9">
        <v>189</v>
      </c>
      <c r="O33" s="8">
        <f>N33-L33</f>
        <v>2</v>
      </c>
      <c r="P33" s="9">
        <v>192</v>
      </c>
      <c r="Q33" s="8">
        <f>P33-N33</f>
        <v>3</v>
      </c>
      <c r="R33" s="10">
        <f>P33-C33</f>
        <v>-4</v>
      </c>
      <c r="S33" s="12">
        <f>P33*100/C33</f>
        <v>97.959183673469383</v>
      </c>
    </row>
    <row r="34" spans="1:19" x14ac:dyDescent="0.25">
      <c r="A34" s="3">
        <v>3724</v>
      </c>
      <c r="B34" s="7" t="s">
        <v>58</v>
      </c>
      <c r="C34" s="9">
        <v>32</v>
      </c>
      <c r="D34" s="9">
        <v>32</v>
      </c>
      <c r="E34" s="8">
        <f>D34-C34</f>
        <v>0</v>
      </c>
      <c r="F34" s="9">
        <v>32</v>
      </c>
      <c r="G34" s="8">
        <f>F34-D34</f>
        <v>0</v>
      </c>
      <c r="H34" s="9">
        <v>33</v>
      </c>
      <c r="I34" s="8">
        <f>H34-F34</f>
        <v>1</v>
      </c>
      <c r="J34" s="9">
        <v>34</v>
      </c>
      <c r="K34" s="8">
        <f>J34-H34</f>
        <v>1</v>
      </c>
      <c r="L34" s="9">
        <v>33</v>
      </c>
      <c r="M34" s="8">
        <f>L34-J34</f>
        <v>-1</v>
      </c>
      <c r="N34" s="9">
        <v>33</v>
      </c>
      <c r="O34" s="8">
        <f>N34-L34</f>
        <v>0</v>
      </c>
      <c r="P34" s="9">
        <v>32</v>
      </c>
      <c r="Q34" s="8">
        <f>P34-N34</f>
        <v>-1</v>
      </c>
      <c r="R34" s="10">
        <f>P34-C34</f>
        <v>0</v>
      </c>
      <c r="S34" s="12">
        <f>P34*100/C34</f>
        <v>100</v>
      </c>
    </row>
    <row r="35" spans="1:19" x14ac:dyDescent="0.25">
      <c r="A35" s="3">
        <v>3799</v>
      </c>
      <c r="B35" s="7" t="s">
        <v>57</v>
      </c>
      <c r="C35" s="9">
        <v>12</v>
      </c>
      <c r="D35" s="9">
        <v>16</v>
      </c>
      <c r="E35" s="8">
        <f>D35-C35</f>
        <v>4</v>
      </c>
      <c r="F35" s="9">
        <v>15</v>
      </c>
      <c r="G35" s="8">
        <f>F35-D35</f>
        <v>-1</v>
      </c>
      <c r="H35" s="9">
        <v>17</v>
      </c>
      <c r="I35" s="8">
        <f>H35-F35</f>
        <v>2</v>
      </c>
      <c r="J35" s="9">
        <v>18</v>
      </c>
      <c r="K35" s="8">
        <f>J35-H35</f>
        <v>1</v>
      </c>
      <c r="L35" s="9">
        <v>17</v>
      </c>
      <c r="M35" s="8">
        <f>L35-J35</f>
        <v>-1</v>
      </c>
      <c r="N35" s="9">
        <v>18</v>
      </c>
      <c r="O35" s="8">
        <f>N35-L35</f>
        <v>1</v>
      </c>
      <c r="P35" s="9">
        <v>18</v>
      </c>
      <c r="Q35" s="8">
        <f>P35-N35</f>
        <v>0</v>
      </c>
      <c r="R35" s="10">
        <f>P35-C35</f>
        <v>6</v>
      </c>
      <c r="S35" s="12">
        <f>P35*100/C35</f>
        <v>150</v>
      </c>
    </row>
    <row r="36" spans="1:19" x14ac:dyDescent="0.25">
      <c r="A36" s="3">
        <v>4413</v>
      </c>
      <c r="B36" s="7" t="s">
        <v>55</v>
      </c>
      <c r="C36" s="9">
        <v>96</v>
      </c>
      <c r="D36" s="9">
        <v>95</v>
      </c>
      <c r="E36" s="8">
        <f>D36-C36</f>
        <v>-1</v>
      </c>
      <c r="F36" s="9">
        <v>92</v>
      </c>
      <c r="G36" s="8">
        <f>F36-D36</f>
        <v>-3</v>
      </c>
      <c r="H36" s="9">
        <v>91</v>
      </c>
      <c r="I36" s="8">
        <f>H36-F36</f>
        <v>-1</v>
      </c>
      <c r="J36" s="9">
        <v>88</v>
      </c>
      <c r="K36" s="8">
        <f>J36-H36</f>
        <v>-3</v>
      </c>
      <c r="L36" s="9">
        <v>91</v>
      </c>
      <c r="M36" s="8">
        <f>L36-J36</f>
        <v>3</v>
      </c>
      <c r="N36" s="9">
        <v>97</v>
      </c>
      <c r="O36" s="8">
        <f>N36-L36</f>
        <v>6</v>
      </c>
      <c r="P36" s="9">
        <v>100</v>
      </c>
      <c r="Q36" s="8">
        <f>P36-N36</f>
        <v>3</v>
      </c>
      <c r="R36" s="10">
        <f>P36-C36</f>
        <v>4</v>
      </c>
      <c r="S36" s="12">
        <f>P36*100/C36</f>
        <v>104.16666666666667</v>
      </c>
    </row>
    <row r="37" spans="1:19" x14ac:dyDescent="0.25">
      <c r="A37" s="3">
        <v>4416</v>
      </c>
      <c r="B37" s="7" t="s">
        <v>54</v>
      </c>
      <c r="C37" s="9">
        <v>19</v>
      </c>
      <c r="D37" s="9">
        <v>22</v>
      </c>
      <c r="E37" s="8">
        <f>D37-C37</f>
        <v>3</v>
      </c>
      <c r="F37" s="9">
        <v>21</v>
      </c>
      <c r="G37" s="8">
        <f>F37-D37</f>
        <v>-1</v>
      </c>
      <c r="H37" s="9">
        <v>19</v>
      </c>
      <c r="I37" s="8">
        <f>H37-F37</f>
        <v>-2</v>
      </c>
      <c r="J37" s="9">
        <v>21</v>
      </c>
      <c r="K37" s="8">
        <f>J37-H37</f>
        <v>2</v>
      </c>
      <c r="L37" s="9">
        <v>21</v>
      </c>
      <c r="M37" s="8">
        <f>L37-J37</f>
        <v>0</v>
      </c>
      <c r="N37" s="9">
        <v>21</v>
      </c>
      <c r="O37" s="8">
        <f>N37-L37</f>
        <v>0</v>
      </c>
      <c r="P37" s="9">
        <v>24</v>
      </c>
      <c r="Q37" s="8">
        <f>P37-N37</f>
        <v>3</v>
      </c>
      <c r="R37" s="10">
        <f>P37-C37</f>
        <v>5</v>
      </c>
      <c r="S37" s="12">
        <f>P37*100/C37</f>
        <v>126.31578947368421</v>
      </c>
    </row>
    <row r="38" spans="1:19" x14ac:dyDescent="0.25">
      <c r="A38" s="3">
        <v>4421</v>
      </c>
      <c r="B38" s="7" t="s">
        <v>53</v>
      </c>
      <c r="C38" s="9">
        <v>20</v>
      </c>
      <c r="D38" s="9">
        <v>19</v>
      </c>
      <c r="E38" s="8">
        <f>D38-C38</f>
        <v>-1</v>
      </c>
      <c r="F38" s="9">
        <v>18</v>
      </c>
      <c r="G38" s="8">
        <f>F38-D38</f>
        <v>-1</v>
      </c>
      <c r="H38" s="9">
        <v>15</v>
      </c>
      <c r="I38" s="8">
        <f>H38-F38</f>
        <v>-3</v>
      </c>
      <c r="J38" s="9">
        <v>13</v>
      </c>
      <c r="K38" s="8">
        <f>J38-H38</f>
        <v>-2</v>
      </c>
      <c r="L38" s="9">
        <v>10</v>
      </c>
      <c r="M38" s="8">
        <f>L38-J38</f>
        <v>-3</v>
      </c>
      <c r="N38" s="9">
        <v>9</v>
      </c>
      <c r="O38" s="8">
        <f>N38-L38</f>
        <v>-1</v>
      </c>
      <c r="P38" s="9">
        <v>15</v>
      </c>
      <c r="Q38" s="8">
        <f>P38-N38</f>
        <v>6</v>
      </c>
      <c r="R38" s="10">
        <f>P38-C38</f>
        <v>-5</v>
      </c>
      <c r="S38" s="12">
        <f>P38*100/C38</f>
        <v>75</v>
      </c>
    </row>
    <row r="39" spans="1:19" x14ac:dyDescent="0.25">
      <c r="A39" s="3">
        <v>4443</v>
      </c>
      <c r="B39" s="7" t="s">
        <v>52</v>
      </c>
      <c r="C39" s="9">
        <v>16</v>
      </c>
      <c r="D39" s="9">
        <v>16</v>
      </c>
      <c r="E39" s="8">
        <f>D39-C39</f>
        <v>0</v>
      </c>
      <c r="F39" s="9">
        <v>15</v>
      </c>
      <c r="G39" s="8">
        <f>F39-D39</f>
        <v>-1</v>
      </c>
      <c r="H39" s="9">
        <v>18</v>
      </c>
      <c r="I39" s="8">
        <f>H39-F39</f>
        <v>3</v>
      </c>
      <c r="J39" s="9">
        <v>19</v>
      </c>
      <c r="K39" s="8">
        <f>J39-H39</f>
        <v>1</v>
      </c>
      <c r="L39" s="9">
        <v>20</v>
      </c>
      <c r="M39" s="8">
        <f>L39-J39</f>
        <v>1</v>
      </c>
      <c r="N39" s="9">
        <v>27</v>
      </c>
      <c r="O39" s="8">
        <f>N39-L39</f>
        <v>7</v>
      </c>
      <c r="P39" s="9">
        <v>19</v>
      </c>
      <c r="Q39" s="8">
        <f>P39-N39</f>
        <v>-8</v>
      </c>
      <c r="R39" s="10">
        <f>P39-C39</f>
        <v>3</v>
      </c>
      <c r="S39" s="12">
        <f>P39*100/C39</f>
        <v>118.75</v>
      </c>
    </row>
    <row r="40" spans="1:19" x14ac:dyDescent="0.25">
      <c r="A40" s="3">
        <v>4602</v>
      </c>
      <c r="B40" s="7" t="s">
        <v>51</v>
      </c>
      <c r="C40" s="9">
        <v>123</v>
      </c>
      <c r="D40" s="9">
        <v>118</v>
      </c>
      <c r="E40" s="8">
        <f>D40-C40</f>
        <v>-5</v>
      </c>
      <c r="F40" s="9">
        <v>114</v>
      </c>
      <c r="G40" s="8">
        <f>F40-D40</f>
        <v>-4</v>
      </c>
      <c r="H40" s="9">
        <v>109</v>
      </c>
      <c r="I40" s="8">
        <f>H40-F40</f>
        <v>-5</v>
      </c>
      <c r="J40" s="9">
        <v>108</v>
      </c>
      <c r="K40" s="8">
        <f>J40-H40</f>
        <v>-1</v>
      </c>
      <c r="L40" s="9">
        <v>105</v>
      </c>
      <c r="M40" s="8">
        <f>L40-J40</f>
        <v>-3</v>
      </c>
      <c r="N40" s="9">
        <v>102</v>
      </c>
      <c r="O40" s="8">
        <f>N40-L40</f>
        <v>-3</v>
      </c>
      <c r="P40" s="9">
        <v>98</v>
      </c>
      <c r="Q40" s="8">
        <f>P40-N40</f>
        <v>-4</v>
      </c>
      <c r="R40" s="10">
        <f>P40-C40</f>
        <v>-25</v>
      </c>
      <c r="S40" s="12">
        <f>P40*100/C40</f>
        <v>79.674796747967477</v>
      </c>
    </row>
    <row r="41" spans="1:19" x14ac:dyDescent="0.25">
      <c r="A41" s="3">
        <v>4614</v>
      </c>
      <c r="B41" s="7" t="s">
        <v>50</v>
      </c>
      <c r="C41" s="9">
        <v>75</v>
      </c>
      <c r="D41" s="9">
        <v>81</v>
      </c>
      <c r="E41" s="8">
        <f>D41-C41</f>
        <v>6</v>
      </c>
      <c r="F41" s="9">
        <v>79</v>
      </c>
      <c r="G41" s="8">
        <f>F41-D41</f>
        <v>-2</v>
      </c>
      <c r="H41" s="9">
        <v>80</v>
      </c>
      <c r="I41" s="8">
        <f>H41-F41</f>
        <v>1</v>
      </c>
      <c r="J41" s="9">
        <v>77</v>
      </c>
      <c r="K41" s="8">
        <f>J41-H41</f>
        <v>-3</v>
      </c>
      <c r="L41" s="9">
        <v>69</v>
      </c>
      <c r="M41" s="8">
        <f>L41-J41</f>
        <v>-8</v>
      </c>
      <c r="N41" s="9">
        <v>75</v>
      </c>
      <c r="O41" s="8">
        <f>N41-L41</f>
        <v>6</v>
      </c>
      <c r="P41" s="9">
        <v>72</v>
      </c>
      <c r="Q41" s="8">
        <f>P41-N41</f>
        <v>-3</v>
      </c>
      <c r="R41" s="10">
        <f>P41-C41</f>
        <v>-3</v>
      </c>
      <c r="S41" s="12">
        <f>P41*100/C41</f>
        <v>96</v>
      </c>
    </row>
    <row r="42" spans="1:19" x14ac:dyDescent="0.25">
      <c r="A42" s="3">
        <v>4728</v>
      </c>
      <c r="B42" s="7" t="s">
        <v>49</v>
      </c>
      <c r="C42" s="9">
        <v>71</v>
      </c>
      <c r="D42" s="9">
        <v>72</v>
      </c>
      <c r="E42" s="8">
        <f>D42-C42</f>
        <v>1</v>
      </c>
      <c r="F42" s="9">
        <v>70</v>
      </c>
      <c r="G42" s="8">
        <f>F42-D42</f>
        <v>-2</v>
      </c>
      <c r="H42" s="9">
        <v>66</v>
      </c>
      <c r="I42" s="8">
        <f>H42-F42</f>
        <v>-4</v>
      </c>
      <c r="J42" s="9">
        <v>73</v>
      </c>
      <c r="K42" s="8">
        <f>J42-H42</f>
        <v>7</v>
      </c>
      <c r="L42" s="9">
        <v>74</v>
      </c>
      <c r="M42" s="8">
        <f>L42-J42</f>
        <v>1</v>
      </c>
      <c r="N42" s="9">
        <v>85</v>
      </c>
      <c r="O42" s="8">
        <f>N42-L42</f>
        <v>11</v>
      </c>
      <c r="P42" s="9">
        <v>88</v>
      </c>
      <c r="Q42" s="8">
        <f>P42-N42</f>
        <v>3</v>
      </c>
      <c r="R42" s="10">
        <f>P42-C42</f>
        <v>17</v>
      </c>
      <c r="S42" s="12">
        <f>P42*100/C42</f>
        <v>123.94366197183099</v>
      </c>
    </row>
    <row r="43" spans="1:19" x14ac:dyDescent="0.25">
      <c r="A43" s="3">
        <v>4733</v>
      </c>
      <c r="B43" s="7" t="s">
        <v>48</v>
      </c>
      <c r="C43" s="9">
        <v>95</v>
      </c>
      <c r="D43" s="9">
        <v>95</v>
      </c>
      <c r="E43" s="8">
        <f>D43-C43</f>
        <v>0</v>
      </c>
      <c r="F43" s="9">
        <v>95</v>
      </c>
      <c r="G43" s="8">
        <f>F43-D43</f>
        <v>0</v>
      </c>
      <c r="H43" s="9">
        <v>95</v>
      </c>
      <c r="I43" s="8">
        <f>H43-F43</f>
        <v>0</v>
      </c>
      <c r="J43" s="9">
        <v>88</v>
      </c>
      <c r="K43" s="8">
        <f>J43-H43</f>
        <v>-7</v>
      </c>
      <c r="L43" s="9">
        <v>90</v>
      </c>
      <c r="M43" s="8">
        <f>L43-J43</f>
        <v>2</v>
      </c>
      <c r="N43" s="9">
        <v>82</v>
      </c>
      <c r="O43" s="8">
        <f>N43-L43</f>
        <v>-8</v>
      </c>
      <c r="P43" s="9">
        <v>80</v>
      </c>
      <c r="Q43" s="8">
        <f>P43-N43</f>
        <v>-2</v>
      </c>
      <c r="R43" s="10">
        <f>P43-C43</f>
        <v>-15</v>
      </c>
      <c r="S43" s="12">
        <f>P43*100/C43</f>
        <v>84.21052631578948</v>
      </c>
    </row>
    <row r="44" spans="1:19" x14ac:dyDescent="0.25">
      <c r="A44" s="3">
        <v>4741</v>
      </c>
      <c r="B44" s="7" t="s">
        <v>47</v>
      </c>
      <c r="C44" s="9">
        <v>91</v>
      </c>
      <c r="D44" s="9">
        <v>89</v>
      </c>
      <c r="E44" s="8">
        <f>D44-C44</f>
        <v>-2</v>
      </c>
      <c r="F44" s="9">
        <v>92</v>
      </c>
      <c r="G44" s="8">
        <f>F44-D44</f>
        <v>3</v>
      </c>
      <c r="H44" s="9">
        <v>88</v>
      </c>
      <c r="I44" s="8">
        <f>H44-F44</f>
        <v>-4</v>
      </c>
      <c r="J44" s="9">
        <v>89</v>
      </c>
      <c r="K44" s="8">
        <f>J44-H44</f>
        <v>1</v>
      </c>
      <c r="L44" s="9">
        <v>88</v>
      </c>
      <c r="M44" s="8">
        <f>L44-J44</f>
        <v>-1</v>
      </c>
      <c r="N44" s="9">
        <v>97</v>
      </c>
      <c r="O44" s="8">
        <f>N44-L44</f>
        <v>9</v>
      </c>
      <c r="P44" s="9">
        <v>96</v>
      </c>
      <c r="Q44" s="8">
        <f>P44-N44</f>
        <v>-1</v>
      </c>
      <c r="R44" s="10">
        <f>P44-C44</f>
        <v>5</v>
      </c>
      <c r="S44" s="12">
        <f>P44*100/C44</f>
        <v>105.49450549450549</v>
      </c>
    </row>
    <row r="45" spans="1:19" x14ac:dyDescent="0.25">
      <c r="A45" s="3">
        <v>4924</v>
      </c>
      <c r="B45" s="7" t="s">
        <v>46</v>
      </c>
      <c r="C45" s="9">
        <v>12</v>
      </c>
      <c r="D45" s="9">
        <v>12</v>
      </c>
      <c r="E45" s="8">
        <f>D45-C45</f>
        <v>0</v>
      </c>
      <c r="F45" s="9">
        <v>14</v>
      </c>
      <c r="G45" s="8">
        <f>F45-D45</f>
        <v>2</v>
      </c>
      <c r="H45" s="9">
        <v>13</v>
      </c>
      <c r="I45" s="8">
        <f>H45-F45</f>
        <v>-1</v>
      </c>
      <c r="J45" s="9">
        <v>13</v>
      </c>
      <c r="K45" s="8">
        <f>J45-H45</f>
        <v>0</v>
      </c>
      <c r="L45" s="9">
        <v>12</v>
      </c>
      <c r="M45" s="8">
        <f>L45-J45</f>
        <v>-1</v>
      </c>
      <c r="N45" s="9">
        <v>12</v>
      </c>
      <c r="O45" s="8">
        <f>N45-L45</f>
        <v>0</v>
      </c>
      <c r="P45" s="9">
        <v>12</v>
      </c>
      <c r="Q45" s="8">
        <f>P45-N45</f>
        <v>0</v>
      </c>
      <c r="R45" s="10">
        <f>P45-C45</f>
        <v>0</v>
      </c>
      <c r="S45" s="12">
        <f>P45*100/C45</f>
        <v>100</v>
      </c>
    </row>
    <row r="46" spans="1:19" x14ac:dyDescent="0.25">
      <c r="A46" s="3">
        <v>5126</v>
      </c>
      <c r="B46" s="7" t="s">
        <v>45</v>
      </c>
      <c r="C46" s="9">
        <v>16</v>
      </c>
      <c r="D46" s="9">
        <v>14</v>
      </c>
      <c r="E46" s="8">
        <f>D46-C46</f>
        <v>-2</v>
      </c>
      <c r="F46" s="9">
        <v>15</v>
      </c>
      <c r="G46" s="8">
        <f>F46-D46</f>
        <v>1</v>
      </c>
      <c r="H46" s="9">
        <v>15</v>
      </c>
      <c r="I46" s="8">
        <f>H46-F46</f>
        <v>0</v>
      </c>
      <c r="J46" s="9">
        <v>15</v>
      </c>
      <c r="K46" s="8">
        <f>J46-H46</f>
        <v>0</v>
      </c>
      <c r="L46" s="9">
        <v>14</v>
      </c>
      <c r="M46" s="8">
        <f>L46-J46</f>
        <v>-1</v>
      </c>
      <c r="N46" s="9">
        <v>13</v>
      </c>
      <c r="O46" s="8">
        <f>N46-L46</f>
        <v>-1</v>
      </c>
      <c r="P46" s="9">
        <v>15</v>
      </c>
      <c r="Q46" s="8">
        <f>P46-N46</f>
        <v>2</v>
      </c>
      <c r="R46" s="10">
        <f>P46-C46</f>
        <v>-1</v>
      </c>
      <c r="S46" s="12">
        <f>P46*100/C46</f>
        <v>93.75</v>
      </c>
    </row>
    <row r="47" spans="1:19" x14ac:dyDescent="0.25">
      <c r="A47" s="3">
        <v>5254</v>
      </c>
      <c r="B47" s="7" t="s">
        <v>44</v>
      </c>
      <c r="C47" s="9">
        <v>14</v>
      </c>
      <c r="D47" s="9">
        <v>15</v>
      </c>
      <c r="E47" s="8">
        <f>D47-C47</f>
        <v>1</v>
      </c>
      <c r="F47" s="9">
        <v>14</v>
      </c>
      <c r="G47" s="8">
        <f>F47-D47</f>
        <v>-1</v>
      </c>
      <c r="H47" s="9">
        <v>14</v>
      </c>
      <c r="I47" s="8">
        <f>H47-F47</f>
        <v>0</v>
      </c>
      <c r="J47" s="9">
        <v>12</v>
      </c>
      <c r="K47" s="8">
        <f>J47-H47</f>
        <v>-2</v>
      </c>
      <c r="L47" s="9">
        <v>12</v>
      </c>
      <c r="M47" s="8">
        <f>L47-J47</f>
        <v>0</v>
      </c>
      <c r="N47" s="9">
        <v>14</v>
      </c>
      <c r="O47" s="8">
        <f>N47-L47</f>
        <v>2</v>
      </c>
      <c r="P47" s="9">
        <v>12</v>
      </c>
      <c r="Q47" s="8">
        <f>P47-N47</f>
        <v>-2</v>
      </c>
      <c r="R47" s="10">
        <f>P47-C47</f>
        <v>-2</v>
      </c>
      <c r="S47" s="12">
        <f>P47*100/C47</f>
        <v>85.714285714285708</v>
      </c>
    </row>
    <row r="48" spans="1:19" x14ac:dyDescent="0.25">
      <c r="A48" s="3">
        <v>5520</v>
      </c>
      <c r="B48" s="7" t="s">
        <v>41</v>
      </c>
      <c r="C48" s="9">
        <v>22</v>
      </c>
      <c r="D48" s="9">
        <v>20</v>
      </c>
      <c r="E48" s="8">
        <f>D48-C48</f>
        <v>-2</v>
      </c>
      <c r="F48" s="9">
        <v>23</v>
      </c>
      <c r="G48" s="8">
        <f>F48-D48</f>
        <v>3</v>
      </c>
      <c r="H48" s="9">
        <v>23</v>
      </c>
      <c r="I48" s="8">
        <f>H48-F48</f>
        <v>0</v>
      </c>
      <c r="J48" s="9">
        <v>24</v>
      </c>
      <c r="K48" s="8">
        <f>J48-H48</f>
        <v>1</v>
      </c>
      <c r="L48" s="9">
        <v>25</v>
      </c>
      <c r="M48" s="8">
        <f>L48-J48</f>
        <v>1</v>
      </c>
      <c r="N48" s="9">
        <v>24</v>
      </c>
      <c r="O48" s="8">
        <f>N48-L48</f>
        <v>-1</v>
      </c>
      <c r="P48" s="9">
        <v>20</v>
      </c>
      <c r="Q48" s="8">
        <f>P48-N48</f>
        <v>-4</v>
      </c>
      <c r="R48" s="10">
        <f>P48-C48</f>
        <v>-2</v>
      </c>
      <c r="S48" s="12">
        <f>P48*100/C48</f>
        <v>90.909090909090907</v>
      </c>
    </row>
    <row r="49" spans="1:19" x14ac:dyDescent="0.25">
      <c r="A49" s="3">
        <v>5516</v>
      </c>
      <c r="B49" s="7" t="s">
        <v>42</v>
      </c>
      <c r="C49" s="9">
        <v>40</v>
      </c>
      <c r="D49" s="9">
        <v>42</v>
      </c>
      <c r="E49" s="8">
        <f>D49-C49</f>
        <v>2</v>
      </c>
      <c r="F49" s="9">
        <v>39</v>
      </c>
      <c r="G49" s="8">
        <f>F49-D49</f>
        <v>-3</v>
      </c>
      <c r="H49" s="9">
        <v>39</v>
      </c>
      <c r="I49" s="8">
        <f>H49-F49</f>
        <v>0</v>
      </c>
      <c r="J49" s="9">
        <v>38</v>
      </c>
      <c r="K49" s="8">
        <f>J49-H49</f>
        <v>-1</v>
      </c>
      <c r="L49" s="9">
        <v>37</v>
      </c>
      <c r="M49" s="8">
        <f>L49-J49</f>
        <v>-1</v>
      </c>
      <c r="N49" s="9">
        <v>39</v>
      </c>
      <c r="O49" s="8">
        <f>N49-L49</f>
        <v>2</v>
      </c>
      <c r="P49" s="9">
        <v>40</v>
      </c>
      <c r="Q49" s="8">
        <f>P49-N49</f>
        <v>1</v>
      </c>
      <c r="R49" s="10">
        <f>P49-C49</f>
        <v>0</v>
      </c>
      <c r="S49" s="12">
        <f>P49*100/C49</f>
        <v>100</v>
      </c>
    </row>
    <row r="50" spans="1:19" x14ac:dyDescent="0.25">
      <c r="A50" s="3">
        <v>5522</v>
      </c>
      <c r="B50" s="7" t="s">
        <v>40</v>
      </c>
      <c r="C50" s="9">
        <v>29</v>
      </c>
      <c r="D50" s="9">
        <v>29</v>
      </c>
      <c r="E50" s="8">
        <f>D50-C50</f>
        <v>0</v>
      </c>
      <c r="F50" s="9">
        <v>29</v>
      </c>
      <c r="G50" s="8">
        <f>F50-D50</f>
        <v>0</v>
      </c>
      <c r="H50" s="9">
        <v>23</v>
      </c>
      <c r="I50" s="8">
        <f>H50-F50</f>
        <v>-6</v>
      </c>
      <c r="J50" s="9">
        <v>24</v>
      </c>
      <c r="K50" s="8">
        <f>J50-H50</f>
        <v>1</v>
      </c>
      <c r="L50" s="9">
        <v>25</v>
      </c>
      <c r="M50" s="8">
        <f>L50-J50</f>
        <v>1</v>
      </c>
      <c r="N50" s="9">
        <v>24</v>
      </c>
      <c r="O50" s="8">
        <f>N50-L50</f>
        <v>-1</v>
      </c>
      <c r="P50" s="9">
        <v>24</v>
      </c>
      <c r="Q50" s="8">
        <f>P50-N50</f>
        <v>0</v>
      </c>
      <c r="R50" s="10">
        <f>P50-C50</f>
        <v>-5</v>
      </c>
      <c r="S50" s="12">
        <f>P50*100/C50</f>
        <v>82.758620689655174</v>
      </c>
    </row>
    <row r="51" spans="1:19" x14ac:dyDescent="0.25">
      <c r="A51" s="3">
        <v>5588</v>
      </c>
      <c r="B51" s="7" t="s">
        <v>39</v>
      </c>
      <c r="C51" s="9">
        <v>18</v>
      </c>
      <c r="D51" s="9">
        <v>17</v>
      </c>
      <c r="E51" s="8">
        <f>D51-C51</f>
        <v>-1</v>
      </c>
      <c r="F51" s="9">
        <v>17</v>
      </c>
      <c r="G51" s="8">
        <f>F51-D51</f>
        <v>0</v>
      </c>
      <c r="H51" s="9">
        <v>16</v>
      </c>
      <c r="I51" s="8">
        <f>H51-F51</f>
        <v>-1</v>
      </c>
      <c r="J51" s="9">
        <v>14</v>
      </c>
      <c r="K51" s="8">
        <f>J51-H51</f>
        <v>-2</v>
      </c>
      <c r="L51" s="9">
        <v>13</v>
      </c>
      <c r="M51" s="8">
        <f>L51-J51</f>
        <v>-1</v>
      </c>
      <c r="N51" s="9">
        <v>13</v>
      </c>
      <c r="O51" s="8">
        <f>N51-L51</f>
        <v>0</v>
      </c>
      <c r="P51" s="9">
        <v>17</v>
      </c>
      <c r="Q51" s="8">
        <f>P51-N51</f>
        <v>4</v>
      </c>
      <c r="R51" s="10">
        <f>P51-C51</f>
        <v>-1</v>
      </c>
      <c r="S51" s="12">
        <f>P51*100/C51</f>
        <v>94.444444444444443</v>
      </c>
    </row>
    <row r="52" spans="1:19" x14ac:dyDescent="0.25">
      <c r="A52" s="3">
        <v>5608</v>
      </c>
      <c r="B52" s="7" t="s">
        <v>38</v>
      </c>
      <c r="C52" s="9">
        <v>48</v>
      </c>
      <c r="D52" s="9">
        <v>47</v>
      </c>
      <c r="E52" s="8">
        <f>D52-C52</f>
        <v>-1</v>
      </c>
      <c r="F52" s="9">
        <v>44</v>
      </c>
      <c r="G52" s="8">
        <f>F52-D52</f>
        <v>-3</v>
      </c>
      <c r="H52" s="9">
        <v>44</v>
      </c>
      <c r="I52" s="8">
        <f>H52-F52</f>
        <v>0</v>
      </c>
      <c r="J52" s="9">
        <v>42</v>
      </c>
      <c r="K52" s="8">
        <f>J52-H52</f>
        <v>-2</v>
      </c>
      <c r="L52" s="9">
        <v>39</v>
      </c>
      <c r="M52" s="8">
        <f>L52-J52</f>
        <v>-3</v>
      </c>
      <c r="N52" s="9">
        <v>38</v>
      </c>
      <c r="O52" s="8">
        <f>N52-L52</f>
        <v>-1</v>
      </c>
      <c r="P52" s="9">
        <v>37</v>
      </c>
      <c r="Q52" s="8">
        <f>P52-N52</f>
        <v>-1</v>
      </c>
      <c r="R52" s="10">
        <f>P52-C52</f>
        <v>-11</v>
      </c>
      <c r="S52" s="12">
        <f>P52*100/C52</f>
        <v>77.083333333333329</v>
      </c>
    </row>
    <row r="53" spans="1:19" x14ac:dyDescent="0.25">
      <c r="A53" s="3">
        <v>5634</v>
      </c>
      <c r="B53" s="7" t="s">
        <v>37</v>
      </c>
      <c r="C53" s="9">
        <v>23</v>
      </c>
      <c r="D53" s="9">
        <v>22</v>
      </c>
      <c r="E53" s="8">
        <f>D53-C53</f>
        <v>-1</v>
      </c>
      <c r="F53" s="9">
        <v>17</v>
      </c>
      <c r="G53" s="8">
        <f>F53-D53</f>
        <v>-5</v>
      </c>
      <c r="H53" s="9">
        <v>19</v>
      </c>
      <c r="I53" s="8">
        <f>H53-F53</f>
        <v>2</v>
      </c>
      <c r="J53" s="9">
        <v>19</v>
      </c>
      <c r="K53" s="8">
        <f>J53-H53</f>
        <v>0</v>
      </c>
      <c r="L53" s="9">
        <v>18</v>
      </c>
      <c r="M53" s="8">
        <f>L53-J53</f>
        <v>-1</v>
      </c>
      <c r="N53" s="9">
        <v>17</v>
      </c>
      <c r="O53" s="8">
        <f>N53-L53</f>
        <v>-1</v>
      </c>
      <c r="P53" s="9">
        <v>17</v>
      </c>
      <c r="Q53" s="8">
        <f>P53-N53</f>
        <v>0</v>
      </c>
      <c r="R53" s="10">
        <f>P53-C53</f>
        <v>-6</v>
      </c>
      <c r="S53" s="12">
        <f>P53*100/C53</f>
        <v>73.913043478260875</v>
      </c>
    </row>
    <row r="54" spans="1:19" x14ac:dyDescent="0.25">
      <c r="A54" s="3">
        <v>5687</v>
      </c>
      <c r="B54" s="7" t="s">
        <v>36</v>
      </c>
      <c r="C54" s="9">
        <v>24</v>
      </c>
      <c r="D54" s="9">
        <v>28</v>
      </c>
      <c r="E54" s="8">
        <f>D54-C54</f>
        <v>4</v>
      </c>
      <c r="F54" s="9">
        <v>28</v>
      </c>
      <c r="G54" s="8">
        <f>F54-D54</f>
        <v>0</v>
      </c>
      <c r="H54" s="9">
        <v>28</v>
      </c>
      <c r="I54" s="8">
        <f>H54-F54</f>
        <v>0</v>
      </c>
      <c r="J54" s="9">
        <v>29</v>
      </c>
      <c r="K54" s="8">
        <f>J54-H54</f>
        <v>1</v>
      </c>
      <c r="L54" s="9">
        <v>28</v>
      </c>
      <c r="M54" s="8">
        <f>L54-J54</f>
        <v>-1</v>
      </c>
      <c r="N54" s="9">
        <v>26</v>
      </c>
      <c r="O54" s="8">
        <f>N54-L54</f>
        <v>-2</v>
      </c>
      <c r="P54" s="9">
        <v>26</v>
      </c>
      <c r="Q54" s="8">
        <f>P54-N54</f>
        <v>0</v>
      </c>
      <c r="R54" s="10">
        <f>P54-C54</f>
        <v>2</v>
      </c>
      <c r="S54" s="12">
        <f>P54*100/C54</f>
        <v>108.33333333333333</v>
      </c>
    </row>
    <row r="55" spans="1:19" x14ac:dyDescent="0.25">
      <c r="A55" s="3">
        <v>5717</v>
      </c>
      <c r="B55" s="7" t="s">
        <v>35</v>
      </c>
      <c r="C55" s="9">
        <v>44</v>
      </c>
      <c r="D55" s="9">
        <v>45</v>
      </c>
      <c r="E55" s="8">
        <f>D55-C55</f>
        <v>1</v>
      </c>
      <c r="F55" s="9">
        <v>42</v>
      </c>
      <c r="G55" s="8">
        <f>F55-D55</f>
        <v>-3</v>
      </c>
      <c r="H55" s="9">
        <v>43</v>
      </c>
      <c r="I55" s="8">
        <f>H55-F55</f>
        <v>1</v>
      </c>
      <c r="J55" s="9">
        <v>49</v>
      </c>
      <c r="K55" s="8">
        <f>J55-H55</f>
        <v>6</v>
      </c>
      <c r="L55" s="9">
        <v>51</v>
      </c>
      <c r="M55" s="8">
        <f>L55-J55</f>
        <v>2</v>
      </c>
      <c r="N55" s="9">
        <v>52</v>
      </c>
      <c r="O55" s="8">
        <f>N55-L55</f>
        <v>1</v>
      </c>
      <c r="P55" s="9">
        <v>47</v>
      </c>
      <c r="Q55" s="8">
        <f>P55-N55</f>
        <v>-5</v>
      </c>
      <c r="R55" s="10">
        <f>P55-C55</f>
        <v>3</v>
      </c>
      <c r="S55" s="12">
        <f>P55*100/C55</f>
        <v>106.81818181818181</v>
      </c>
    </row>
    <row r="56" spans="1:19" x14ac:dyDescent="0.25">
      <c r="A56" s="3">
        <v>5911</v>
      </c>
      <c r="B56" s="7" t="s">
        <v>34</v>
      </c>
      <c r="C56" s="9">
        <v>29</v>
      </c>
      <c r="D56" s="9">
        <v>30</v>
      </c>
      <c r="E56" s="8">
        <f>D56-C56</f>
        <v>1</v>
      </c>
      <c r="F56" s="9">
        <v>27</v>
      </c>
      <c r="G56" s="8">
        <f>F56-D56</f>
        <v>-3</v>
      </c>
      <c r="H56" s="9">
        <v>35</v>
      </c>
      <c r="I56" s="8">
        <f>H56-F56</f>
        <v>8</v>
      </c>
      <c r="J56" s="9">
        <v>32</v>
      </c>
      <c r="K56" s="8">
        <f>J56-H56</f>
        <v>-3</v>
      </c>
      <c r="L56" s="9">
        <v>35</v>
      </c>
      <c r="M56" s="8">
        <f>L56-J56</f>
        <v>3</v>
      </c>
      <c r="N56" s="9">
        <v>35</v>
      </c>
      <c r="O56" s="8">
        <f>N56-L56</f>
        <v>0</v>
      </c>
      <c r="P56" s="9">
        <v>32</v>
      </c>
      <c r="Q56" s="8">
        <f>P56-N56</f>
        <v>-3</v>
      </c>
      <c r="R56" s="10">
        <f>P56-C56</f>
        <v>3</v>
      </c>
      <c r="S56" s="12">
        <f>P56*100/C56</f>
        <v>110.34482758620689</v>
      </c>
    </row>
    <row r="57" spans="1:19" x14ac:dyDescent="0.25">
      <c r="A57" s="3">
        <v>6274</v>
      </c>
      <c r="B57" s="7" t="s">
        <v>33</v>
      </c>
      <c r="C57" s="9">
        <v>148</v>
      </c>
      <c r="D57" s="9">
        <v>149</v>
      </c>
      <c r="E57" s="8">
        <f>D57-C57</f>
        <v>1</v>
      </c>
      <c r="F57" s="9">
        <v>151</v>
      </c>
      <c r="G57" s="8">
        <f>F57-D57</f>
        <v>2</v>
      </c>
      <c r="H57" s="9">
        <v>152</v>
      </c>
      <c r="I57" s="8">
        <f>H57-F57</f>
        <v>1</v>
      </c>
      <c r="J57" s="9">
        <v>153</v>
      </c>
      <c r="K57" s="8">
        <f>J57-H57</f>
        <v>1</v>
      </c>
      <c r="L57" s="9">
        <v>148</v>
      </c>
      <c r="M57" s="8">
        <f>L57-J57</f>
        <v>-5</v>
      </c>
      <c r="N57" s="9">
        <v>157</v>
      </c>
      <c r="O57" s="8">
        <f>N57-L57</f>
        <v>9</v>
      </c>
      <c r="P57" s="9">
        <v>153</v>
      </c>
      <c r="Q57" s="8">
        <f>P57-N57</f>
        <v>-4</v>
      </c>
      <c r="R57" s="10">
        <f>P57-C57</f>
        <v>5</v>
      </c>
      <c r="S57" s="12">
        <f>P57*100/C57</f>
        <v>103.37837837837837</v>
      </c>
    </row>
    <row r="58" spans="1:19" x14ac:dyDescent="0.25">
      <c r="A58" s="3">
        <v>6443</v>
      </c>
      <c r="B58" s="7" t="s">
        <v>32</v>
      </c>
      <c r="C58" s="9">
        <v>143</v>
      </c>
      <c r="D58" s="9">
        <v>132</v>
      </c>
      <c r="E58" s="8">
        <f>D58-C58</f>
        <v>-11</v>
      </c>
      <c r="F58" s="9">
        <v>126</v>
      </c>
      <c r="G58" s="8">
        <f>F58-D58</f>
        <v>-6</v>
      </c>
      <c r="H58" s="9">
        <v>130</v>
      </c>
      <c r="I58" s="8">
        <f>H58-F58</f>
        <v>4</v>
      </c>
      <c r="J58" s="9">
        <v>130</v>
      </c>
      <c r="K58" s="8">
        <f>J58-H58</f>
        <v>0</v>
      </c>
      <c r="L58" s="9">
        <v>129</v>
      </c>
      <c r="M58" s="8">
        <f>L58-J58</f>
        <v>-1</v>
      </c>
      <c r="N58" s="9">
        <v>116</v>
      </c>
      <c r="O58" s="8">
        <f>N58-L58</f>
        <v>-13</v>
      </c>
      <c r="P58" s="9">
        <v>113</v>
      </c>
      <c r="Q58" s="8">
        <f>P58-N58</f>
        <v>-3</v>
      </c>
      <c r="R58" s="10">
        <f>P58-C58</f>
        <v>-30</v>
      </c>
      <c r="S58" s="12">
        <f>P58*100/C58</f>
        <v>79.020979020979027</v>
      </c>
    </row>
    <row r="59" spans="1:19" x14ac:dyDescent="0.25">
      <c r="A59" s="3">
        <v>6445</v>
      </c>
      <c r="B59" s="7" t="s">
        <v>31</v>
      </c>
      <c r="C59" s="9">
        <v>176</v>
      </c>
      <c r="D59" s="9">
        <v>163</v>
      </c>
      <c r="E59" s="8">
        <f>D59-C59</f>
        <v>-13</v>
      </c>
      <c r="F59" s="9">
        <v>164</v>
      </c>
      <c r="G59" s="8">
        <f>F59-D59</f>
        <v>1</v>
      </c>
      <c r="H59" s="9">
        <v>161</v>
      </c>
      <c r="I59" s="8">
        <f>H59-F59</f>
        <v>-3</v>
      </c>
      <c r="J59" s="9">
        <v>165</v>
      </c>
      <c r="K59" s="8">
        <f>J59-H59</f>
        <v>4</v>
      </c>
      <c r="L59" s="9">
        <v>163</v>
      </c>
      <c r="M59" s="8">
        <f>L59-J59</f>
        <v>-2</v>
      </c>
      <c r="N59" s="9">
        <v>166</v>
      </c>
      <c r="O59" s="8">
        <f>N59-L59</f>
        <v>3</v>
      </c>
      <c r="P59" s="9">
        <v>169</v>
      </c>
      <c r="Q59" s="8">
        <f>P59-N59</f>
        <v>3</v>
      </c>
      <c r="R59" s="10">
        <f>P59-C59</f>
        <v>-7</v>
      </c>
      <c r="S59" s="12">
        <f>P59*100/C59</f>
        <v>96.022727272727266</v>
      </c>
    </row>
    <row r="60" spans="1:19" x14ac:dyDescent="0.25">
      <c r="A60" s="3">
        <v>6526</v>
      </c>
      <c r="B60" s="7" t="s">
        <v>30</v>
      </c>
      <c r="C60" s="9">
        <v>27</v>
      </c>
      <c r="D60" s="9">
        <v>27</v>
      </c>
      <c r="E60" s="8">
        <f>D60-C60</f>
        <v>0</v>
      </c>
      <c r="F60" s="9">
        <v>27</v>
      </c>
      <c r="G60" s="8">
        <f>F60-D60</f>
        <v>0</v>
      </c>
      <c r="H60" s="9">
        <v>26</v>
      </c>
      <c r="I60" s="8">
        <f>H60-F60</f>
        <v>-1</v>
      </c>
      <c r="J60" s="9">
        <v>22</v>
      </c>
      <c r="K60" s="8">
        <f>J60-H60</f>
        <v>-4</v>
      </c>
      <c r="L60" s="9">
        <v>23</v>
      </c>
      <c r="M60" s="8">
        <f>L60-J60</f>
        <v>1</v>
      </c>
      <c r="N60" s="9">
        <v>23</v>
      </c>
      <c r="O60" s="8">
        <f>N60-L60</f>
        <v>0</v>
      </c>
      <c r="P60" s="9">
        <v>27</v>
      </c>
      <c r="Q60" s="8">
        <f>P60-N60</f>
        <v>4</v>
      </c>
      <c r="R60" s="10">
        <f>P60-C60</f>
        <v>0</v>
      </c>
      <c r="S60" s="12">
        <f>P60*100/C60</f>
        <v>100</v>
      </c>
    </row>
    <row r="61" spans="1:19" x14ac:dyDescent="0.25">
      <c r="A61" s="3">
        <v>6533</v>
      </c>
      <c r="B61" s="7" t="s">
        <v>29</v>
      </c>
      <c r="C61" s="9">
        <v>47</v>
      </c>
      <c r="D61" s="9">
        <v>47</v>
      </c>
      <c r="E61" s="8">
        <f>D61-C61</f>
        <v>0</v>
      </c>
      <c r="F61" s="9">
        <v>47</v>
      </c>
      <c r="G61" s="8">
        <f>F61-D61</f>
        <v>0</v>
      </c>
      <c r="H61" s="9">
        <v>47</v>
      </c>
      <c r="I61" s="8">
        <f>H61-F61</f>
        <v>0</v>
      </c>
      <c r="J61" s="9">
        <v>47</v>
      </c>
      <c r="K61" s="8">
        <f>J61-H61</f>
        <v>0</v>
      </c>
      <c r="L61" s="9">
        <v>44</v>
      </c>
      <c r="M61" s="8">
        <f>L61-J61</f>
        <v>-3</v>
      </c>
      <c r="N61" s="9">
        <v>46</v>
      </c>
      <c r="O61" s="8">
        <f>N61-L61</f>
        <v>2</v>
      </c>
      <c r="P61" s="9">
        <v>43</v>
      </c>
      <c r="Q61" s="8">
        <f>P61-N61</f>
        <v>-3</v>
      </c>
      <c r="R61" s="10">
        <f>P61-C61</f>
        <v>-4</v>
      </c>
      <c r="S61" s="12">
        <f>P61*100/C61</f>
        <v>91.489361702127653</v>
      </c>
    </row>
    <row r="62" spans="1:19" x14ac:dyDescent="0.25">
      <c r="A62" s="3">
        <v>6719</v>
      </c>
      <c r="B62" s="7" t="s">
        <v>27</v>
      </c>
      <c r="C62" s="9">
        <v>87</v>
      </c>
      <c r="D62" s="9">
        <v>85</v>
      </c>
      <c r="E62" s="8">
        <f>D62-C62</f>
        <v>-2</v>
      </c>
      <c r="F62" s="9">
        <v>86</v>
      </c>
      <c r="G62" s="8">
        <f>F62-D62</f>
        <v>1</v>
      </c>
      <c r="H62" s="9">
        <v>81</v>
      </c>
      <c r="I62" s="8">
        <f>H62-F62</f>
        <v>-5</v>
      </c>
      <c r="J62" s="9">
        <v>79</v>
      </c>
      <c r="K62" s="8">
        <f>J62-H62</f>
        <v>-2</v>
      </c>
      <c r="L62" s="9">
        <v>82</v>
      </c>
      <c r="M62" s="8">
        <f>L62-J62</f>
        <v>3</v>
      </c>
      <c r="N62" s="9">
        <v>87</v>
      </c>
      <c r="O62" s="8">
        <f>N62-L62</f>
        <v>5</v>
      </c>
      <c r="P62" s="9">
        <v>83</v>
      </c>
      <c r="Q62" s="8">
        <f>P62-N62</f>
        <v>-4</v>
      </c>
      <c r="R62" s="10">
        <f>P62-C62</f>
        <v>-4</v>
      </c>
      <c r="S62" s="12">
        <f>P62*100/C62</f>
        <v>95.402298850574709</v>
      </c>
    </row>
    <row r="63" spans="1:19" x14ac:dyDescent="0.25">
      <c r="A63" s="3">
        <v>6758</v>
      </c>
      <c r="B63" s="7" t="s">
        <v>26</v>
      </c>
      <c r="C63" s="9">
        <v>269</v>
      </c>
      <c r="D63" s="9">
        <v>257</v>
      </c>
      <c r="E63" s="8">
        <f>D63-C63</f>
        <v>-12</v>
      </c>
      <c r="F63" s="9">
        <v>251</v>
      </c>
      <c r="G63" s="8">
        <f>F63-D63</f>
        <v>-6</v>
      </c>
      <c r="H63" s="9">
        <v>242</v>
      </c>
      <c r="I63" s="8">
        <f>H63-F63</f>
        <v>-9</v>
      </c>
      <c r="J63" s="9">
        <v>245</v>
      </c>
      <c r="K63" s="8">
        <f>J63-H63</f>
        <v>3</v>
      </c>
      <c r="L63" s="9">
        <v>240</v>
      </c>
      <c r="M63" s="8">
        <f>L63-J63</f>
        <v>-5</v>
      </c>
      <c r="N63" s="9">
        <v>249</v>
      </c>
      <c r="O63" s="8">
        <f>N63-L63</f>
        <v>9</v>
      </c>
      <c r="P63" s="9">
        <v>254</v>
      </c>
      <c r="Q63" s="8">
        <f>P63-N63</f>
        <v>5</v>
      </c>
      <c r="R63" s="10">
        <f>P63-C63</f>
        <v>-15</v>
      </c>
      <c r="S63" s="12">
        <f>P63*100/C63</f>
        <v>94.423791821561338</v>
      </c>
    </row>
    <row r="64" spans="1:19" x14ac:dyDescent="0.25">
      <c r="A64" s="3">
        <v>6772</v>
      </c>
      <c r="B64" s="7" t="s">
        <v>25</v>
      </c>
      <c r="C64" s="9">
        <v>78</v>
      </c>
      <c r="D64" s="9">
        <v>78</v>
      </c>
      <c r="E64" s="8">
        <f>D64-C64</f>
        <v>0</v>
      </c>
      <c r="F64" s="9">
        <v>77</v>
      </c>
      <c r="G64" s="8">
        <f>F64-D64</f>
        <v>-1</v>
      </c>
      <c r="H64" s="9">
        <v>75</v>
      </c>
      <c r="I64" s="8">
        <f>H64-F64</f>
        <v>-2</v>
      </c>
      <c r="J64" s="9">
        <v>73</v>
      </c>
      <c r="K64" s="8">
        <f>J64-H64</f>
        <v>-2</v>
      </c>
      <c r="L64" s="9">
        <v>71</v>
      </c>
      <c r="M64" s="8">
        <f>L64-J64</f>
        <v>-2</v>
      </c>
      <c r="N64" s="9">
        <v>71</v>
      </c>
      <c r="O64" s="8">
        <f>N64-L64</f>
        <v>0</v>
      </c>
      <c r="P64" s="9">
        <v>72</v>
      </c>
      <c r="Q64" s="8">
        <f>P64-N64</f>
        <v>1</v>
      </c>
      <c r="R64" s="10">
        <f>P64-C64</f>
        <v>-6</v>
      </c>
      <c r="S64" s="12">
        <f>P64*100/C64</f>
        <v>92.307692307692307</v>
      </c>
    </row>
    <row r="65" spans="1:19" x14ac:dyDescent="0.25">
      <c r="A65" s="3">
        <v>6826</v>
      </c>
      <c r="B65" s="7" t="s">
        <v>24</v>
      </c>
      <c r="C65" s="9">
        <v>5315</v>
      </c>
      <c r="D65" s="9">
        <v>5244</v>
      </c>
      <c r="E65" s="8">
        <f>D65-C65</f>
        <v>-71</v>
      </c>
      <c r="F65" s="9">
        <v>5189</v>
      </c>
      <c r="G65" s="8">
        <f>F65-D65</f>
        <v>-55</v>
      </c>
      <c r="H65" s="9">
        <v>5138</v>
      </c>
      <c r="I65" s="8">
        <f>H65-F65</f>
        <v>-51</v>
      </c>
      <c r="J65" s="9">
        <v>5051</v>
      </c>
      <c r="K65" s="8">
        <f>J65-H65</f>
        <v>-87</v>
      </c>
      <c r="L65" s="9">
        <v>5015</v>
      </c>
      <c r="M65" s="8">
        <f>L65-J65</f>
        <v>-36</v>
      </c>
      <c r="N65" s="9">
        <v>4909</v>
      </c>
      <c r="O65" s="8">
        <f>N65-L65</f>
        <v>-106</v>
      </c>
      <c r="P65" s="9">
        <v>4865</v>
      </c>
      <c r="Q65" s="8">
        <f>P65-N65</f>
        <v>-44</v>
      </c>
      <c r="R65" s="10">
        <f>P65-C65</f>
        <v>-450</v>
      </c>
      <c r="S65" s="12">
        <f>P65*100/C65</f>
        <v>91.533396048918149</v>
      </c>
    </row>
    <row r="66" spans="1:19" x14ac:dyDescent="0.25">
      <c r="A66" s="3">
        <v>668</v>
      </c>
      <c r="B66" s="7" t="s">
        <v>28</v>
      </c>
      <c r="C66" s="9">
        <v>57</v>
      </c>
      <c r="D66" s="9">
        <v>73</v>
      </c>
      <c r="E66" s="8">
        <f>D66-C66</f>
        <v>16</v>
      </c>
      <c r="F66" s="9">
        <v>67</v>
      </c>
      <c r="G66" s="8">
        <f>F66-D66</f>
        <v>-6</v>
      </c>
      <c r="H66" s="9">
        <v>108</v>
      </c>
      <c r="I66" s="8">
        <f>H66-F66</f>
        <v>41</v>
      </c>
      <c r="J66" s="9">
        <v>127</v>
      </c>
      <c r="K66" s="8">
        <f>J66-H66</f>
        <v>19</v>
      </c>
      <c r="L66" s="9">
        <v>63</v>
      </c>
      <c r="M66" s="8">
        <f>L66-J66</f>
        <v>-64</v>
      </c>
      <c r="N66" s="9">
        <v>62</v>
      </c>
      <c r="O66" s="8">
        <f>N66-L66</f>
        <v>-1</v>
      </c>
      <c r="P66" s="9">
        <v>69</v>
      </c>
      <c r="Q66" s="8">
        <f>P66-N66</f>
        <v>7</v>
      </c>
      <c r="R66" s="10">
        <f>P66-C66</f>
        <v>12</v>
      </c>
      <c r="S66" s="12">
        <f>P66*100/C66</f>
        <v>121.05263157894737</v>
      </c>
    </row>
    <row r="67" spans="1:19" x14ac:dyDescent="0.25">
      <c r="A67" s="3">
        <v>6954</v>
      </c>
      <c r="B67" s="7" t="s">
        <v>23</v>
      </c>
      <c r="C67" s="9">
        <v>24</v>
      </c>
      <c r="D67" s="9">
        <v>24</v>
      </c>
      <c r="E67" s="8">
        <f>D67-C67</f>
        <v>0</v>
      </c>
      <c r="F67" s="9">
        <v>27</v>
      </c>
      <c r="G67" s="8">
        <f>F67-D67</f>
        <v>3</v>
      </c>
      <c r="H67" s="9">
        <v>28</v>
      </c>
      <c r="I67" s="8">
        <f>H67-F67</f>
        <v>1</v>
      </c>
      <c r="J67" s="9">
        <v>29</v>
      </c>
      <c r="K67" s="8">
        <f>J67-H67</f>
        <v>1</v>
      </c>
      <c r="L67" s="9">
        <v>31</v>
      </c>
      <c r="M67" s="8">
        <f>L67-J67</f>
        <v>2</v>
      </c>
      <c r="N67" s="9">
        <v>31</v>
      </c>
      <c r="O67" s="8">
        <f>N67-L67</f>
        <v>0</v>
      </c>
      <c r="P67" s="9">
        <v>31</v>
      </c>
      <c r="Q67" s="8">
        <f>P67-N67</f>
        <v>0</v>
      </c>
      <c r="R67" s="10">
        <f>P67-C67</f>
        <v>7</v>
      </c>
      <c r="S67" s="12">
        <f>P67*100/C67</f>
        <v>129.16666666666666</v>
      </c>
    </row>
    <row r="68" spans="1:19" x14ac:dyDescent="0.25">
      <c r="A68" s="3">
        <v>7255</v>
      </c>
      <c r="B68" s="7" t="s">
        <v>22</v>
      </c>
      <c r="C68" s="9">
        <v>43</v>
      </c>
      <c r="D68" s="9">
        <v>41</v>
      </c>
      <c r="E68" s="8">
        <f>D68-C68</f>
        <v>-2</v>
      </c>
      <c r="F68" s="9">
        <v>37</v>
      </c>
      <c r="G68" s="8">
        <f>F68-D68</f>
        <v>-4</v>
      </c>
      <c r="H68" s="9">
        <v>36</v>
      </c>
      <c r="I68" s="8">
        <f>H68-F68</f>
        <v>-1</v>
      </c>
      <c r="J68" s="9">
        <v>34</v>
      </c>
      <c r="K68" s="8">
        <f>J68-H68</f>
        <v>-2</v>
      </c>
      <c r="L68" s="9">
        <v>32</v>
      </c>
      <c r="M68" s="8">
        <f>L68-J68</f>
        <v>-2</v>
      </c>
      <c r="N68" s="9">
        <v>32</v>
      </c>
      <c r="O68" s="8">
        <f>N68-L68</f>
        <v>0</v>
      </c>
      <c r="P68" s="9">
        <v>37</v>
      </c>
      <c r="Q68" s="8">
        <f>P68-N68</f>
        <v>5</v>
      </c>
      <c r="R68" s="10">
        <f>P68-C68</f>
        <v>-6</v>
      </c>
      <c r="S68" s="12">
        <f>P68*100/C68</f>
        <v>86.04651162790698</v>
      </c>
    </row>
    <row r="69" spans="1:19" x14ac:dyDescent="0.25">
      <c r="A69" s="3">
        <v>7319</v>
      </c>
      <c r="B69" s="7" t="s">
        <v>21</v>
      </c>
      <c r="C69" s="9">
        <v>9</v>
      </c>
      <c r="D69" s="9">
        <v>9</v>
      </c>
      <c r="E69" s="8">
        <f>D69-C69</f>
        <v>0</v>
      </c>
      <c r="F69" s="9">
        <v>10</v>
      </c>
      <c r="G69" s="8">
        <f>F69-D69</f>
        <v>1</v>
      </c>
      <c r="H69" s="9">
        <v>10</v>
      </c>
      <c r="I69" s="8">
        <f>H69-F69</f>
        <v>0</v>
      </c>
      <c r="J69" s="9">
        <v>13</v>
      </c>
      <c r="K69" s="8">
        <f>J69-H69</f>
        <v>3</v>
      </c>
      <c r="L69" s="9">
        <v>13</v>
      </c>
      <c r="M69" s="8">
        <f>L69-J69</f>
        <v>0</v>
      </c>
      <c r="N69" s="9">
        <v>14</v>
      </c>
      <c r="O69" s="8">
        <f>N69-L69</f>
        <v>1</v>
      </c>
      <c r="P69" s="9">
        <v>14</v>
      </c>
      <c r="Q69" s="8">
        <f>P69-N69</f>
        <v>0</v>
      </c>
      <c r="R69" s="10">
        <f>P69-C69</f>
        <v>5</v>
      </c>
      <c r="S69" s="12">
        <f>P69*100/C69</f>
        <v>155.55555555555554</v>
      </c>
    </row>
    <row r="70" spans="1:19" x14ac:dyDescent="0.25">
      <c r="A70" s="3">
        <v>7518</v>
      </c>
      <c r="B70" s="7" t="s">
        <v>20</v>
      </c>
      <c r="C70" s="9">
        <v>40</v>
      </c>
      <c r="D70" s="9">
        <v>39</v>
      </c>
      <c r="E70" s="8">
        <f>D70-C70</f>
        <v>-1</v>
      </c>
      <c r="F70" s="9">
        <v>41</v>
      </c>
      <c r="G70" s="8">
        <f>F70-D70</f>
        <v>2</v>
      </c>
      <c r="H70" s="9">
        <v>43</v>
      </c>
      <c r="I70" s="8">
        <f>H70-F70</f>
        <v>2</v>
      </c>
      <c r="J70" s="9">
        <v>43</v>
      </c>
      <c r="K70" s="8">
        <f>J70-H70</f>
        <v>0</v>
      </c>
      <c r="L70" s="9">
        <v>42</v>
      </c>
      <c r="M70" s="8">
        <f>L70-J70</f>
        <v>-1</v>
      </c>
      <c r="N70" s="9">
        <v>42</v>
      </c>
      <c r="O70" s="8">
        <f>N70-L70</f>
        <v>0</v>
      </c>
      <c r="P70" s="9">
        <v>41</v>
      </c>
      <c r="Q70" s="8">
        <f>P70-N70</f>
        <v>-1</v>
      </c>
      <c r="R70" s="10">
        <f>P70-C70</f>
        <v>1</v>
      </c>
      <c r="S70" s="12">
        <f>P70*100/C70</f>
        <v>102.5</v>
      </c>
    </row>
    <row r="71" spans="1:19" x14ac:dyDescent="0.25">
      <c r="A71" s="3">
        <v>5470</v>
      </c>
      <c r="B71" s="7" t="s">
        <v>43</v>
      </c>
      <c r="C71" s="9">
        <v>11</v>
      </c>
      <c r="D71" s="9">
        <v>14</v>
      </c>
      <c r="E71" s="8">
        <f>D71-C71</f>
        <v>3</v>
      </c>
      <c r="F71" s="9">
        <v>13</v>
      </c>
      <c r="G71" s="8">
        <f>F71-D71</f>
        <v>-1</v>
      </c>
      <c r="H71" s="9">
        <v>13</v>
      </c>
      <c r="I71" s="8">
        <f>H71-F71</f>
        <v>0</v>
      </c>
      <c r="J71" s="9">
        <v>12</v>
      </c>
      <c r="K71" s="8">
        <f>J71-H71</f>
        <v>-1</v>
      </c>
      <c r="L71" s="9">
        <v>12</v>
      </c>
      <c r="M71" s="8">
        <f>L71-J71</f>
        <v>0</v>
      </c>
      <c r="N71" s="9">
        <v>12</v>
      </c>
      <c r="O71" s="8">
        <f>N71-L71</f>
        <v>0</v>
      </c>
      <c r="P71" s="9">
        <v>15</v>
      </c>
      <c r="Q71" s="8">
        <f>P71-N71</f>
        <v>3</v>
      </c>
      <c r="R71" s="10">
        <f>P71-C71</f>
        <v>4</v>
      </c>
      <c r="S71" s="12">
        <f>P71*100/C71</f>
        <v>136.36363636363637</v>
      </c>
    </row>
    <row r="72" spans="1:19" x14ac:dyDescent="0.25">
      <c r="A72" s="3">
        <v>7586</v>
      </c>
      <c r="B72" s="7" t="s">
        <v>19</v>
      </c>
      <c r="C72" s="9">
        <v>55</v>
      </c>
      <c r="D72" s="9">
        <v>52</v>
      </c>
      <c r="E72" s="8">
        <f>D72-C72</f>
        <v>-3</v>
      </c>
      <c r="F72" s="9">
        <v>53</v>
      </c>
      <c r="G72" s="8">
        <f>F72-D72</f>
        <v>1</v>
      </c>
      <c r="H72" s="9">
        <v>56</v>
      </c>
      <c r="I72" s="8">
        <f>H72-F72</f>
        <v>3</v>
      </c>
      <c r="J72" s="9">
        <v>53</v>
      </c>
      <c r="K72" s="8">
        <f>J72-H72</f>
        <v>-3</v>
      </c>
      <c r="L72" s="9">
        <v>56</v>
      </c>
      <c r="M72" s="8">
        <f>L72-J72</f>
        <v>3</v>
      </c>
      <c r="N72" s="9">
        <v>57</v>
      </c>
      <c r="O72" s="8">
        <f>N72-L72</f>
        <v>1</v>
      </c>
      <c r="P72" s="9">
        <v>58</v>
      </c>
      <c r="Q72" s="8">
        <f>P72-N72</f>
        <v>1</v>
      </c>
      <c r="R72" s="10">
        <f>P72-C72</f>
        <v>3</v>
      </c>
      <c r="S72" s="12">
        <f>P72*100/C72</f>
        <v>105.45454545454545</v>
      </c>
    </row>
    <row r="73" spans="1:19" x14ac:dyDescent="0.25">
      <c r="A73" s="3">
        <v>7796</v>
      </c>
      <c r="B73" s="7" t="s">
        <v>18</v>
      </c>
      <c r="C73" s="9">
        <v>151</v>
      </c>
      <c r="D73" s="9">
        <v>159</v>
      </c>
      <c r="E73" s="8">
        <f>D73-C73</f>
        <v>8</v>
      </c>
      <c r="F73" s="9">
        <v>172</v>
      </c>
      <c r="G73" s="8">
        <f>F73-D73</f>
        <v>13</v>
      </c>
      <c r="H73" s="9">
        <v>191</v>
      </c>
      <c r="I73" s="8">
        <f>H73-F73</f>
        <v>19</v>
      </c>
      <c r="J73" s="9">
        <v>207</v>
      </c>
      <c r="K73" s="8">
        <f>J73-H73</f>
        <v>16</v>
      </c>
      <c r="L73" s="9">
        <v>222</v>
      </c>
      <c r="M73" s="8">
        <f>L73-J73</f>
        <v>15</v>
      </c>
      <c r="N73" s="9">
        <v>231</v>
      </c>
      <c r="O73" s="8">
        <f>N73-L73</f>
        <v>9</v>
      </c>
      <c r="P73" s="9">
        <v>256</v>
      </c>
      <c r="Q73" s="8">
        <f>P73-N73</f>
        <v>25</v>
      </c>
      <c r="R73" s="10">
        <f>P73-C73</f>
        <v>105</v>
      </c>
      <c r="S73" s="12">
        <f>P73*100/C73</f>
        <v>169.53642384105962</v>
      </c>
    </row>
    <row r="74" spans="1:19" x14ac:dyDescent="0.25">
      <c r="A74" s="3">
        <v>7840</v>
      </c>
      <c r="B74" s="7" t="s">
        <v>17</v>
      </c>
      <c r="C74" s="9">
        <v>38</v>
      </c>
      <c r="D74" s="9">
        <v>40</v>
      </c>
      <c r="E74" s="8">
        <f>D74-C74</f>
        <v>2</v>
      </c>
      <c r="F74" s="9">
        <v>40</v>
      </c>
      <c r="G74" s="8">
        <f>F74-D74</f>
        <v>0</v>
      </c>
      <c r="H74" s="9">
        <v>38</v>
      </c>
      <c r="I74" s="8">
        <f>H74-F74</f>
        <v>-2</v>
      </c>
      <c r="J74" s="9">
        <v>36</v>
      </c>
      <c r="K74" s="8">
        <f>J74-H74</f>
        <v>-2</v>
      </c>
      <c r="L74" s="9">
        <v>31</v>
      </c>
      <c r="M74" s="8">
        <f>L74-J74</f>
        <v>-5</v>
      </c>
      <c r="N74" s="9">
        <v>37</v>
      </c>
      <c r="O74" s="8">
        <f>N74-L74</f>
        <v>6</v>
      </c>
      <c r="P74" s="9">
        <v>38</v>
      </c>
      <c r="Q74" s="8">
        <f>P74-N74</f>
        <v>1</v>
      </c>
      <c r="R74" s="10">
        <f>P74-C74</f>
        <v>0</v>
      </c>
      <c r="S74" s="12">
        <f>P74*100/C74</f>
        <v>100</v>
      </c>
    </row>
    <row r="75" spans="1:19" x14ac:dyDescent="0.25">
      <c r="A75" s="3">
        <v>8138</v>
      </c>
      <c r="B75" s="7" t="s">
        <v>16</v>
      </c>
      <c r="C75" s="9">
        <v>27</v>
      </c>
      <c r="D75" s="9">
        <v>27</v>
      </c>
      <c r="E75" s="8">
        <f>D75-C75</f>
        <v>0</v>
      </c>
      <c r="F75" s="9">
        <v>26</v>
      </c>
      <c r="G75" s="8">
        <f>F75-D75</f>
        <v>-1</v>
      </c>
      <c r="H75" s="9">
        <v>28</v>
      </c>
      <c r="I75" s="8">
        <f>H75-F75</f>
        <v>2</v>
      </c>
      <c r="J75" s="9">
        <v>31</v>
      </c>
      <c r="K75" s="8">
        <f>J75-H75</f>
        <v>3</v>
      </c>
      <c r="L75" s="9">
        <v>31</v>
      </c>
      <c r="M75" s="8">
        <f>L75-J75</f>
        <v>0</v>
      </c>
      <c r="N75" s="9">
        <v>31</v>
      </c>
      <c r="O75" s="8">
        <f>N75-L75</f>
        <v>0</v>
      </c>
      <c r="P75" s="9">
        <v>30</v>
      </c>
      <c r="Q75" s="8">
        <f>P75-N75</f>
        <v>-1</v>
      </c>
      <c r="R75" s="10">
        <f>P75-C75</f>
        <v>3</v>
      </c>
      <c r="S75" s="12">
        <f>P75*100/C75</f>
        <v>111.11111111111111</v>
      </c>
    </row>
    <row r="76" spans="1:19" x14ac:dyDescent="0.25">
      <c r="A76" s="3">
        <v>8139</v>
      </c>
      <c r="B76" s="7" t="s">
        <v>15</v>
      </c>
      <c r="C76" s="9">
        <v>11</v>
      </c>
      <c r="D76" s="9">
        <v>10</v>
      </c>
      <c r="E76" s="8">
        <f>D76-C76</f>
        <v>-1</v>
      </c>
      <c r="F76" s="9">
        <v>10</v>
      </c>
      <c r="G76" s="8">
        <f>F76-D76</f>
        <v>0</v>
      </c>
      <c r="H76" s="9">
        <v>9</v>
      </c>
      <c r="I76" s="8">
        <f>H76-F76</f>
        <v>-1</v>
      </c>
      <c r="J76" s="9">
        <v>10</v>
      </c>
      <c r="K76" s="8">
        <f>J76-H76</f>
        <v>1</v>
      </c>
      <c r="L76" s="9">
        <v>10</v>
      </c>
      <c r="M76" s="8">
        <f>L76-J76</f>
        <v>0</v>
      </c>
      <c r="N76" s="9">
        <v>8</v>
      </c>
      <c r="O76" s="8">
        <f>N76-L76</f>
        <v>-2</v>
      </c>
      <c r="P76" s="9">
        <v>14</v>
      </c>
      <c r="Q76" s="8">
        <f>P76-N76</f>
        <v>6</v>
      </c>
      <c r="R76" s="10">
        <f>P76-C76</f>
        <v>3</v>
      </c>
      <c r="S76" s="12">
        <f>P76*100/C76</f>
        <v>127.27272727272727</v>
      </c>
    </row>
    <row r="77" spans="1:19" x14ac:dyDescent="0.25">
      <c r="A77" s="3">
        <v>8279</v>
      </c>
      <c r="B77" s="7" t="s">
        <v>14</v>
      </c>
      <c r="C77" s="9">
        <v>72</v>
      </c>
      <c r="D77" s="9">
        <v>73</v>
      </c>
      <c r="E77" s="8">
        <f>D77-C77</f>
        <v>1</v>
      </c>
      <c r="F77" s="9">
        <v>80</v>
      </c>
      <c r="G77" s="8">
        <f>F77-D77</f>
        <v>7</v>
      </c>
      <c r="H77" s="9">
        <v>82</v>
      </c>
      <c r="I77" s="8">
        <f>H77-F77</f>
        <v>2</v>
      </c>
      <c r="J77" s="9">
        <v>82</v>
      </c>
      <c r="K77" s="8">
        <f>J77-H77</f>
        <v>0</v>
      </c>
      <c r="L77" s="9">
        <v>81</v>
      </c>
      <c r="M77" s="8">
        <f>L77-J77</f>
        <v>-1</v>
      </c>
      <c r="N77" s="9">
        <v>84</v>
      </c>
      <c r="O77" s="8">
        <f>N77-L77</f>
        <v>3</v>
      </c>
      <c r="P77" s="9">
        <v>80</v>
      </c>
      <c r="Q77" s="8">
        <f>P77-N77</f>
        <v>-4</v>
      </c>
      <c r="R77" s="10">
        <f>P77-C77</f>
        <v>8</v>
      </c>
      <c r="S77" s="12">
        <f>P77*100/C77</f>
        <v>111.11111111111111</v>
      </c>
    </row>
    <row r="78" spans="1:19" x14ac:dyDescent="0.25">
      <c r="A78" s="3">
        <v>8305</v>
      </c>
      <c r="B78" s="7" t="s">
        <v>13</v>
      </c>
      <c r="C78" s="9">
        <v>50</v>
      </c>
      <c r="D78" s="9">
        <v>53</v>
      </c>
      <c r="E78" s="8">
        <f>D78-C78</f>
        <v>3</v>
      </c>
      <c r="F78" s="9">
        <v>53</v>
      </c>
      <c r="G78" s="8">
        <f>F78-D78</f>
        <v>0</v>
      </c>
      <c r="H78" s="9">
        <v>51</v>
      </c>
      <c r="I78" s="8">
        <f>H78-F78</f>
        <v>-2</v>
      </c>
      <c r="J78" s="9">
        <v>51</v>
      </c>
      <c r="K78" s="8">
        <f>J78-H78</f>
        <v>0</v>
      </c>
      <c r="L78" s="9">
        <v>46</v>
      </c>
      <c r="M78" s="8">
        <f>L78-J78</f>
        <v>-5</v>
      </c>
      <c r="N78" s="9">
        <v>52</v>
      </c>
      <c r="O78" s="8">
        <f>N78-L78</f>
        <v>6</v>
      </c>
      <c r="P78" s="9">
        <v>57</v>
      </c>
      <c r="Q78" s="8">
        <f>P78-N78</f>
        <v>5</v>
      </c>
      <c r="R78" s="10">
        <f>P78-C78</f>
        <v>7</v>
      </c>
      <c r="S78" s="12">
        <f>P78*100/C78</f>
        <v>114</v>
      </c>
    </row>
    <row r="79" spans="1:19" x14ac:dyDescent="0.25">
      <c r="A79" s="3">
        <v>8441</v>
      </c>
      <c r="B79" s="7" t="s">
        <v>12</v>
      </c>
      <c r="C79" s="9">
        <v>69</v>
      </c>
      <c r="D79" s="9">
        <v>69</v>
      </c>
      <c r="E79" s="8">
        <f>D79-C79</f>
        <v>0</v>
      </c>
      <c r="F79" s="9">
        <v>67</v>
      </c>
      <c r="G79" s="8">
        <f>F79-D79</f>
        <v>-2</v>
      </c>
      <c r="H79" s="9">
        <v>70</v>
      </c>
      <c r="I79" s="8">
        <f>H79-F79</f>
        <v>3</v>
      </c>
      <c r="J79" s="9">
        <v>75</v>
      </c>
      <c r="K79" s="8">
        <f>J79-H79</f>
        <v>5</v>
      </c>
      <c r="L79" s="9">
        <v>82</v>
      </c>
      <c r="M79" s="8">
        <f>L79-J79</f>
        <v>7</v>
      </c>
      <c r="N79" s="9">
        <v>79</v>
      </c>
      <c r="O79" s="8">
        <f>N79-L79</f>
        <v>-3</v>
      </c>
      <c r="P79" s="9">
        <v>85</v>
      </c>
      <c r="Q79" s="8">
        <f>P79-N79</f>
        <v>6</v>
      </c>
      <c r="R79" s="10">
        <f>P79-C79</f>
        <v>16</v>
      </c>
      <c r="S79" s="12">
        <f>P79*100/C79</f>
        <v>123.18840579710145</v>
      </c>
    </row>
    <row r="80" spans="1:19" x14ac:dyDescent="0.25">
      <c r="A80" s="3">
        <v>8518</v>
      </c>
      <c r="B80" s="7" t="s">
        <v>11</v>
      </c>
      <c r="C80" s="9">
        <v>28</v>
      </c>
      <c r="D80" s="9">
        <v>25</v>
      </c>
      <c r="E80" s="8">
        <f>D80-C80</f>
        <v>-3</v>
      </c>
      <c r="F80" s="9">
        <v>22</v>
      </c>
      <c r="G80" s="8">
        <f>F80-D80</f>
        <v>-3</v>
      </c>
      <c r="H80" s="9">
        <v>22</v>
      </c>
      <c r="I80" s="8">
        <f>H80-F80</f>
        <v>0</v>
      </c>
      <c r="J80" s="9">
        <v>26</v>
      </c>
      <c r="K80" s="8">
        <f>J80-H80</f>
        <v>4</v>
      </c>
      <c r="L80" s="9">
        <v>25</v>
      </c>
      <c r="M80" s="8">
        <f>L80-J80</f>
        <v>-1</v>
      </c>
      <c r="N80" s="9">
        <v>27</v>
      </c>
      <c r="O80" s="8">
        <f>N80-L80</f>
        <v>2</v>
      </c>
      <c r="P80" s="9">
        <v>27</v>
      </c>
      <c r="Q80" s="8">
        <f>P80-N80</f>
        <v>0</v>
      </c>
      <c r="R80" s="10">
        <f>P80-C80</f>
        <v>-1</v>
      </c>
      <c r="S80" s="12">
        <f>P80*100/C80</f>
        <v>96.428571428571431</v>
      </c>
    </row>
    <row r="81" spans="1:19" x14ac:dyDescent="0.25">
      <c r="A81" s="3">
        <v>8677</v>
      </c>
      <c r="B81" s="7" t="s">
        <v>10</v>
      </c>
      <c r="C81" s="9">
        <v>45</v>
      </c>
      <c r="D81" s="9">
        <v>42</v>
      </c>
      <c r="E81" s="8">
        <f>D81-C81</f>
        <v>-3</v>
      </c>
      <c r="F81" s="9">
        <v>45</v>
      </c>
      <c r="G81" s="8">
        <f>F81-D81</f>
        <v>3</v>
      </c>
      <c r="H81" s="9">
        <v>46</v>
      </c>
      <c r="I81" s="8">
        <f>H81-F81</f>
        <v>1</v>
      </c>
      <c r="J81" s="9">
        <v>44</v>
      </c>
      <c r="K81" s="8">
        <f>J81-H81</f>
        <v>-2</v>
      </c>
      <c r="L81" s="9">
        <v>49</v>
      </c>
      <c r="M81" s="8">
        <f>L81-J81</f>
        <v>5</v>
      </c>
      <c r="N81" s="9">
        <v>48</v>
      </c>
      <c r="O81" s="8">
        <f>N81-L81</f>
        <v>-1</v>
      </c>
      <c r="P81" s="9">
        <v>47</v>
      </c>
      <c r="Q81" s="8">
        <f>P81-N81</f>
        <v>-1</v>
      </c>
      <c r="R81" s="10">
        <f>P81-C81</f>
        <v>2</v>
      </c>
      <c r="S81" s="12">
        <f>P81*100/C81</f>
        <v>104.44444444444444</v>
      </c>
    </row>
    <row r="82" spans="1:19" x14ac:dyDescent="0.25">
      <c r="A82" s="3">
        <v>8788</v>
      </c>
      <c r="B82" s="7" t="s">
        <v>9</v>
      </c>
      <c r="C82" s="9">
        <v>379</v>
      </c>
      <c r="D82" s="9">
        <v>384</v>
      </c>
      <c r="E82" s="8">
        <f>D82-C82</f>
        <v>5</v>
      </c>
      <c r="F82" s="9">
        <v>384</v>
      </c>
      <c r="G82" s="8">
        <f>F82-D82</f>
        <v>0</v>
      </c>
      <c r="H82" s="9">
        <v>397</v>
      </c>
      <c r="I82" s="8">
        <f>H82-F82</f>
        <v>13</v>
      </c>
      <c r="J82" s="9">
        <v>417</v>
      </c>
      <c r="K82" s="8">
        <f>J82-H82</f>
        <v>20</v>
      </c>
      <c r="L82" s="9">
        <v>427</v>
      </c>
      <c r="M82" s="8">
        <f>L82-J82</f>
        <v>10</v>
      </c>
      <c r="N82" s="9">
        <v>418</v>
      </c>
      <c r="O82" s="8">
        <f>N82-L82</f>
        <v>-9</v>
      </c>
      <c r="P82" s="9">
        <v>423</v>
      </c>
      <c r="Q82" s="8">
        <f>P82-N82</f>
        <v>5</v>
      </c>
      <c r="R82" s="10">
        <f>P82-C82</f>
        <v>44</v>
      </c>
      <c r="S82" s="12">
        <f>P82*100/C82</f>
        <v>111.60949868073878</v>
      </c>
    </row>
    <row r="83" spans="1:19" x14ac:dyDescent="0.25">
      <c r="A83" s="3">
        <v>8838</v>
      </c>
      <c r="B83" s="7" t="s">
        <v>8</v>
      </c>
      <c r="C83" s="9">
        <v>34</v>
      </c>
      <c r="D83" s="9">
        <v>36</v>
      </c>
      <c r="E83" s="8">
        <f>D83-C83</f>
        <v>2</v>
      </c>
      <c r="F83" s="9">
        <v>40</v>
      </c>
      <c r="G83" s="8">
        <f>F83-D83</f>
        <v>4</v>
      </c>
      <c r="H83" s="9">
        <v>41</v>
      </c>
      <c r="I83" s="8">
        <f>H83-F83</f>
        <v>1</v>
      </c>
      <c r="J83" s="9">
        <v>41</v>
      </c>
      <c r="K83" s="8">
        <f>J83-H83</f>
        <v>0</v>
      </c>
      <c r="L83" s="9">
        <v>42</v>
      </c>
      <c r="M83" s="8">
        <f>L83-J83</f>
        <v>1</v>
      </c>
      <c r="N83" s="9">
        <v>41</v>
      </c>
      <c r="O83" s="8">
        <f>N83-L83</f>
        <v>-1</v>
      </c>
      <c r="P83" s="9">
        <v>42</v>
      </c>
      <c r="Q83" s="8">
        <f>P83-N83</f>
        <v>1</v>
      </c>
      <c r="R83" s="10">
        <f>P83-C83</f>
        <v>8</v>
      </c>
      <c r="S83" s="12">
        <f>P83*100/C83</f>
        <v>123.52941176470588</v>
      </c>
    </row>
    <row r="84" spans="1:19" x14ac:dyDescent="0.25">
      <c r="A84" s="3">
        <v>8842</v>
      </c>
      <c r="B84" s="7" t="s">
        <v>7</v>
      </c>
      <c r="C84" s="9">
        <v>75</v>
      </c>
      <c r="D84" s="9">
        <v>73</v>
      </c>
      <c r="E84" s="8">
        <f>D84-C84</f>
        <v>-2</v>
      </c>
      <c r="F84" s="9">
        <v>69</v>
      </c>
      <c r="G84" s="8">
        <f>F84-D84</f>
        <v>-4</v>
      </c>
      <c r="H84" s="9">
        <v>68</v>
      </c>
      <c r="I84" s="8">
        <f>H84-F84</f>
        <v>-1</v>
      </c>
      <c r="J84" s="9">
        <v>72</v>
      </c>
      <c r="K84" s="8">
        <f>J84-H84</f>
        <v>4</v>
      </c>
      <c r="L84" s="9">
        <v>69</v>
      </c>
      <c r="M84" s="8">
        <f>L84-J84</f>
        <v>-3</v>
      </c>
      <c r="N84" s="9">
        <v>74</v>
      </c>
      <c r="O84" s="8">
        <f>N84-L84</f>
        <v>5</v>
      </c>
      <c r="P84" s="9">
        <v>69</v>
      </c>
      <c r="Q84" s="8">
        <f>P84-N84</f>
        <v>-5</v>
      </c>
      <c r="R84" s="10">
        <f>P84-C84</f>
        <v>-6</v>
      </c>
      <c r="S84" s="12">
        <f>P84*100/C84</f>
        <v>92</v>
      </c>
    </row>
    <row r="85" spans="1:19" x14ac:dyDescent="0.25">
      <c r="A85" s="3">
        <v>8961</v>
      </c>
      <c r="B85" s="7" t="s">
        <v>6</v>
      </c>
      <c r="C85" s="9">
        <v>60</v>
      </c>
      <c r="D85" s="9">
        <v>58</v>
      </c>
      <c r="E85" s="8">
        <f>D85-C85</f>
        <v>-2</v>
      </c>
      <c r="F85" s="9">
        <v>55</v>
      </c>
      <c r="G85" s="8">
        <f>F85-D85</f>
        <v>-3</v>
      </c>
      <c r="H85" s="9">
        <v>55</v>
      </c>
      <c r="I85" s="8">
        <f>H85-F85</f>
        <v>0</v>
      </c>
      <c r="J85" s="9">
        <v>59</v>
      </c>
      <c r="K85" s="8">
        <f>J85-H85</f>
        <v>4</v>
      </c>
      <c r="L85" s="9">
        <v>58</v>
      </c>
      <c r="M85" s="8">
        <f>L85-J85</f>
        <v>-1</v>
      </c>
      <c r="N85" s="9">
        <v>63</v>
      </c>
      <c r="O85" s="8">
        <f>N85-L85</f>
        <v>5</v>
      </c>
      <c r="P85" s="9">
        <v>68</v>
      </c>
      <c r="Q85" s="8">
        <f>P85-N85</f>
        <v>5</v>
      </c>
      <c r="R85" s="10">
        <f>P85-C85</f>
        <v>8</v>
      </c>
      <c r="S85" s="12">
        <f>P85*100/C85</f>
        <v>113.33333333333333</v>
      </c>
    </row>
    <row r="86" spans="1:19" x14ac:dyDescent="0.25">
      <c r="A86" s="3">
        <v>8971</v>
      </c>
      <c r="B86" s="7" t="s">
        <v>5</v>
      </c>
      <c r="C86" s="9">
        <v>232</v>
      </c>
      <c r="D86" s="9">
        <v>230</v>
      </c>
      <c r="E86" s="8">
        <f>D86-C86</f>
        <v>-2</v>
      </c>
      <c r="F86" s="9">
        <v>237</v>
      </c>
      <c r="G86" s="8">
        <f>F86-D86</f>
        <v>7</v>
      </c>
      <c r="H86" s="9">
        <v>231</v>
      </c>
      <c r="I86" s="8">
        <f>H86-F86</f>
        <v>-6</v>
      </c>
      <c r="J86" s="9">
        <v>220</v>
      </c>
      <c r="K86" s="8">
        <f>J86-H86</f>
        <v>-11</v>
      </c>
      <c r="L86" s="9">
        <v>215</v>
      </c>
      <c r="M86" s="8">
        <f>L86-J86</f>
        <v>-5</v>
      </c>
      <c r="N86" s="9">
        <v>211</v>
      </c>
      <c r="O86" s="8">
        <f>N86-L86</f>
        <v>-4</v>
      </c>
      <c r="P86" s="9">
        <v>207</v>
      </c>
      <c r="Q86" s="8">
        <f>P86-N86</f>
        <v>-4</v>
      </c>
      <c r="R86" s="10">
        <f>P86-C86</f>
        <v>-25</v>
      </c>
      <c r="S86" s="12">
        <f>P86*100/C86</f>
        <v>89.224137931034477</v>
      </c>
    </row>
    <row r="87" spans="1:19" x14ac:dyDescent="0.25">
      <c r="A87" s="3">
        <v>8982</v>
      </c>
      <c r="B87" s="7" t="s">
        <v>4</v>
      </c>
      <c r="C87" s="9">
        <v>76</v>
      </c>
      <c r="D87" s="9">
        <v>74</v>
      </c>
      <c r="E87" s="8">
        <f>D87-C87</f>
        <v>-2</v>
      </c>
      <c r="F87" s="9">
        <v>78</v>
      </c>
      <c r="G87" s="8">
        <f>F87-D87</f>
        <v>4</v>
      </c>
      <c r="H87" s="9">
        <v>78</v>
      </c>
      <c r="I87" s="8">
        <f>H87-F87</f>
        <v>0</v>
      </c>
      <c r="J87" s="9">
        <v>85</v>
      </c>
      <c r="K87" s="8">
        <f>J87-H87</f>
        <v>7</v>
      </c>
      <c r="L87" s="9">
        <v>84</v>
      </c>
      <c r="M87" s="8">
        <f>L87-J87</f>
        <v>-1</v>
      </c>
      <c r="N87" s="9">
        <v>83</v>
      </c>
      <c r="O87" s="8">
        <f>N87-L87</f>
        <v>-1</v>
      </c>
      <c r="P87" s="9">
        <v>81</v>
      </c>
      <c r="Q87" s="8">
        <f>P87-N87</f>
        <v>-2</v>
      </c>
      <c r="R87" s="10">
        <f>P87-C87</f>
        <v>5</v>
      </c>
      <c r="S87" s="12">
        <f>P87*100/C87</f>
        <v>106.57894736842105</v>
      </c>
    </row>
    <row r="88" spans="1:19" x14ac:dyDescent="0.25">
      <c r="A88" s="3">
        <v>9046</v>
      </c>
      <c r="B88" s="7" t="s">
        <v>3</v>
      </c>
      <c r="C88" s="9">
        <v>19</v>
      </c>
      <c r="D88" s="9">
        <v>21</v>
      </c>
      <c r="E88" s="8">
        <f>D88-C88</f>
        <v>2</v>
      </c>
      <c r="F88" s="9">
        <v>24</v>
      </c>
      <c r="G88" s="8">
        <f>F88-D88</f>
        <v>3</v>
      </c>
      <c r="H88" s="9">
        <v>27</v>
      </c>
      <c r="I88" s="8">
        <f>H88-F88</f>
        <v>3</v>
      </c>
      <c r="J88" s="9">
        <v>30</v>
      </c>
      <c r="K88" s="8">
        <f>J88-H88</f>
        <v>3</v>
      </c>
      <c r="L88" s="9">
        <v>23</v>
      </c>
      <c r="M88" s="8">
        <f>L88-J88</f>
        <v>-7</v>
      </c>
      <c r="N88" s="9">
        <v>21</v>
      </c>
      <c r="O88" s="8">
        <f>N88-L88</f>
        <v>-2</v>
      </c>
      <c r="P88" s="9">
        <v>22</v>
      </c>
      <c r="Q88" s="8">
        <f>P88-N88</f>
        <v>1</v>
      </c>
      <c r="R88" s="10">
        <f>P88-C88</f>
        <v>3</v>
      </c>
      <c r="S88" s="12">
        <f>P88*100/C88</f>
        <v>115.78947368421052</v>
      </c>
    </row>
    <row r="89" spans="1:19" x14ac:dyDescent="0.25">
      <c r="A89" s="3">
        <v>9050</v>
      </c>
      <c r="B89" s="7" t="s">
        <v>2</v>
      </c>
      <c r="C89" s="9">
        <v>49</v>
      </c>
      <c r="D89" s="9">
        <v>48</v>
      </c>
      <c r="E89" s="8">
        <f>D89-C89</f>
        <v>-1</v>
      </c>
      <c r="F89" s="9">
        <v>43</v>
      </c>
      <c r="G89" s="8">
        <f>F89-D89</f>
        <v>-5</v>
      </c>
      <c r="H89" s="9">
        <v>54</v>
      </c>
      <c r="I89" s="8">
        <f>H89-F89</f>
        <v>11</v>
      </c>
      <c r="J89" s="9">
        <v>63</v>
      </c>
      <c r="K89" s="8">
        <f>J89-H89</f>
        <v>9</v>
      </c>
      <c r="L89" s="9">
        <v>63</v>
      </c>
      <c r="M89" s="8">
        <f>L89-J89</f>
        <v>0</v>
      </c>
      <c r="N89" s="9">
        <v>58</v>
      </c>
      <c r="O89" s="8">
        <f>N89-L89</f>
        <v>-5</v>
      </c>
      <c r="P89" s="9">
        <v>49</v>
      </c>
      <c r="Q89" s="8">
        <f>P89-N89</f>
        <v>-9</v>
      </c>
      <c r="R89" s="10">
        <f>P89-C89</f>
        <v>0</v>
      </c>
      <c r="S89" s="12">
        <f>P89*100/C89</f>
        <v>100</v>
      </c>
    </row>
    <row r="90" spans="1:19" x14ac:dyDescent="0.25">
      <c r="A90" s="3">
        <v>4318</v>
      </c>
      <c r="B90" s="7" t="s">
        <v>56</v>
      </c>
      <c r="C90" s="9">
        <v>98</v>
      </c>
      <c r="D90" s="9">
        <v>95</v>
      </c>
      <c r="E90" s="8">
        <f>D90-C90</f>
        <v>-3</v>
      </c>
      <c r="F90" s="9">
        <v>93</v>
      </c>
      <c r="G90" s="8">
        <f>F90-D90</f>
        <v>-2</v>
      </c>
      <c r="H90" s="9">
        <v>110</v>
      </c>
      <c r="I90" s="8">
        <f>H90-F90</f>
        <v>17</v>
      </c>
      <c r="J90" s="9">
        <v>113</v>
      </c>
      <c r="K90" s="8">
        <f>J90-H90</f>
        <v>3</v>
      </c>
      <c r="L90" s="9">
        <v>110</v>
      </c>
      <c r="M90" s="8">
        <f>L90-J90</f>
        <v>-3</v>
      </c>
      <c r="N90" s="9">
        <v>105</v>
      </c>
      <c r="O90" s="8">
        <f>N90-L90</f>
        <v>-5</v>
      </c>
      <c r="P90" s="9">
        <v>122</v>
      </c>
      <c r="Q90" s="8">
        <f>P90-N90</f>
        <v>17</v>
      </c>
      <c r="R90" s="10">
        <f>P90-C90</f>
        <v>24</v>
      </c>
      <c r="S90" s="12">
        <f>P90*100/C90</f>
        <v>124.48979591836735</v>
      </c>
    </row>
    <row r="91" spans="1:19" x14ac:dyDescent="0.25">
      <c r="A91" s="3">
        <v>9729</v>
      </c>
      <c r="B91" s="7" t="s">
        <v>1</v>
      </c>
      <c r="C91" s="9">
        <v>14</v>
      </c>
      <c r="D91" s="9">
        <v>16</v>
      </c>
      <c r="E91" s="8">
        <f>D91-C91</f>
        <v>2</v>
      </c>
      <c r="F91" s="9">
        <v>18</v>
      </c>
      <c r="G91" s="8">
        <f>F91-D91</f>
        <v>2</v>
      </c>
      <c r="H91" s="9">
        <v>19</v>
      </c>
      <c r="I91" s="8">
        <f>H91-F91</f>
        <v>1</v>
      </c>
      <c r="J91" s="9">
        <v>17</v>
      </c>
      <c r="K91" s="8">
        <f>J91-H91</f>
        <v>-2</v>
      </c>
      <c r="L91" s="9">
        <v>16</v>
      </c>
      <c r="M91" s="8">
        <f>L91-J91</f>
        <v>-1</v>
      </c>
      <c r="N91" s="9">
        <v>14</v>
      </c>
      <c r="O91" s="8">
        <f>N91-L91</f>
        <v>-2</v>
      </c>
      <c r="P91" s="9">
        <v>16</v>
      </c>
      <c r="Q91" s="8">
        <f>P91-N91</f>
        <v>2</v>
      </c>
      <c r="R91" s="10">
        <f>P91-C91</f>
        <v>2</v>
      </c>
      <c r="S91" s="12">
        <f>P91*100/C91</f>
        <v>114.28571428571429</v>
      </c>
    </row>
    <row r="92" spans="1:19" x14ac:dyDescent="0.25">
      <c r="A92" s="3">
        <v>9831</v>
      </c>
      <c r="B92" s="7" t="s">
        <v>0</v>
      </c>
      <c r="C92" s="9">
        <v>99</v>
      </c>
      <c r="D92" s="9">
        <v>99</v>
      </c>
      <c r="E92" s="8">
        <f>D92-C92</f>
        <v>0</v>
      </c>
      <c r="F92" s="9">
        <v>110</v>
      </c>
      <c r="G92" s="8">
        <f>F92-D92</f>
        <v>11</v>
      </c>
      <c r="H92" s="9">
        <v>107</v>
      </c>
      <c r="I92" s="8">
        <f>H92-F92</f>
        <v>-3</v>
      </c>
      <c r="J92" s="9">
        <v>100</v>
      </c>
      <c r="K92" s="8">
        <f>J92-H92</f>
        <v>-7</v>
      </c>
      <c r="L92" s="9">
        <v>91</v>
      </c>
      <c r="M92" s="8">
        <f>L92-J92</f>
        <v>-9</v>
      </c>
      <c r="N92" s="9">
        <v>95</v>
      </c>
      <c r="O92" s="8">
        <f>N92-L92</f>
        <v>4</v>
      </c>
      <c r="P92" s="9">
        <v>99</v>
      </c>
      <c r="Q92" s="8">
        <f>P92-N92</f>
        <v>4</v>
      </c>
      <c r="R92" s="10">
        <f>P92-C92</f>
        <v>0</v>
      </c>
      <c r="S92" s="12">
        <f>P92*100/C92</f>
        <v>100</v>
      </c>
    </row>
    <row r="93" spans="1:19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</sheetData>
  <sortState xmlns:xlrd2="http://schemas.microsoft.com/office/spreadsheetml/2017/richdata2" ref="A3:S92">
    <sortCondition ref="B3:B92"/>
  </sortState>
  <conditionalFormatting sqref="S2:S92">
    <cfRule type="colorScale" priority="1">
      <colorScale>
        <cfvo type="min"/>
        <cfvo type="num" val="10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37DB-3C88-4862-A129-B1DFDC22FFB1}">
  <dimension ref="B1:P186"/>
  <sheetViews>
    <sheetView workbookViewId="0">
      <selection activeCell="D93" sqref="D93"/>
    </sheetView>
  </sheetViews>
  <sheetFormatPr defaultRowHeight="15" x14ac:dyDescent="0.25"/>
  <cols>
    <col min="2" max="2" width="24.85546875" bestFit="1" customWidth="1"/>
    <col min="3" max="3" width="24.85546875" customWidth="1"/>
    <col min="4" max="4" width="12" customWidth="1"/>
    <col min="5" max="5" width="8.5703125" customWidth="1"/>
    <col min="6" max="11" width="9.42578125" customWidth="1"/>
    <col min="12" max="101" width="10.42578125" customWidth="1"/>
    <col min="102" max="272" width="11.42578125" customWidth="1"/>
  </cols>
  <sheetData>
    <row r="1" spans="2:11" x14ac:dyDescent="0.25">
      <c r="B1" t="s">
        <v>91</v>
      </c>
      <c r="C1" t="s">
        <v>90</v>
      </c>
      <c r="D1" s="1">
        <v>2022</v>
      </c>
      <c r="E1" s="1">
        <v>2021</v>
      </c>
      <c r="F1" s="1">
        <v>2020</v>
      </c>
      <c r="G1" s="1">
        <v>2019</v>
      </c>
      <c r="H1" s="1">
        <v>2018</v>
      </c>
      <c r="I1" s="1">
        <v>2017</v>
      </c>
      <c r="J1" s="1">
        <v>2016</v>
      </c>
      <c r="K1" s="1">
        <v>2015</v>
      </c>
    </row>
    <row r="2" spans="2:11" x14ac:dyDescent="0.25">
      <c r="B2">
        <v>1230</v>
      </c>
      <c r="C2" t="s">
        <v>89</v>
      </c>
      <c r="D2">
        <v>756</v>
      </c>
      <c r="E2">
        <v>768</v>
      </c>
      <c r="F2">
        <v>774</v>
      </c>
      <c r="G2">
        <v>791</v>
      </c>
      <c r="H2">
        <v>800</v>
      </c>
      <c r="I2">
        <f>INDEX($N$94:$N$186,MATCH(C2,$M$94:$M$186,FALSE),1)</f>
        <v>815</v>
      </c>
      <c r="J2">
        <f>INDEX($O$94:$O$186,MATCH(C2,$M$94:$M$186,FALSE),1)</f>
        <v>824</v>
      </c>
      <c r="K2">
        <f>INDEX($P$94:$P$186,MATCH(C2,$M$94:$M$186,FALSE),1)</f>
        <v>837</v>
      </c>
    </row>
    <row r="3" spans="2:11" x14ac:dyDescent="0.25">
      <c r="B3">
        <v>1232</v>
      </c>
      <c r="C3" t="s">
        <v>88</v>
      </c>
      <c r="D3">
        <v>47</v>
      </c>
      <c r="E3">
        <v>45</v>
      </c>
      <c r="F3">
        <v>42</v>
      </c>
      <c r="G3">
        <v>41</v>
      </c>
      <c r="H3">
        <v>42</v>
      </c>
      <c r="I3">
        <f>INDEX($N$94:$N$186,MATCH(C3,$M$94:$M$186,FALSE),1)</f>
        <v>41</v>
      </c>
      <c r="J3">
        <f>INDEX($O$94:$O$186,MATCH(C3,$M$94:$M$186,FALSE),1)</f>
        <v>40</v>
      </c>
      <c r="K3">
        <f>INDEX($P$94:$P$186,MATCH(C3,$M$94:$M$186,FALSE),1)</f>
        <v>34</v>
      </c>
    </row>
    <row r="4" spans="2:11" x14ac:dyDescent="0.25">
      <c r="B4">
        <v>1316</v>
      </c>
      <c r="C4" t="s">
        <v>87</v>
      </c>
      <c r="D4">
        <v>30</v>
      </c>
      <c r="E4">
        <v>25</v>
      </c>
      <c r="F4">
        <v>27</v>
      </c>
      <c r="G4">
        <v>27</v>
      </c>
      <c r="H4">
        <v>24</v>
      </c>
      <c r="I4">
        <f>INDEX($N$94:$N$186,MATCH(C4,$M$94:$M$186,FALSE),1)</f>
        <v>25</v>
      </c>
      <c r="J4">
        <f>INDEX($O$94:$O$186,MATCH(C4,$M$94:$M$186,FALSE),1)</f>
        <v>29</v>
      </c>
      <c r="K4">
        <f>INDEX($P$94:$P$186,MATCH(C4,$M$94:$M$186,FALSE),1)</f>
        <v>29</v>
      </c>
    </row>
    <row r="5" spans="2:11" x14ac:dyDescent="0.25">
      <c r="B5">
        <v>1437</v>
      </c>
      <c r="C5" t="s">
        <v>86</v>
      </c>
      <c r="D5">
        <v>66</v>
      </c>
      <c r="E5">
        <v>63</v>
      </c>
      <c r="F5">
        <v>65</v>
      </c>
      <c r="G5">
        <v>67</v>
      </c>
      <c r="H5">
        <v>70</v>
      </c>
      <c r="I5">
        <f>INDEX($N$94:$N$186,MATCH(C5,$M$94:$M$186,FALSE),1)</f>
        <v>72</v>
      </c>
      <c r="J5">
        <f>INDEX($O$94:$O$186,MATCH(C5,$M$94:$M$186,FALSE),1)</f>
        <v>73</v>
      </c>
      <c r="K5">
        <f>INDEX($P$94:$P$186,MATCH(C5,$M$94:$M$186,FALSE),1)</f>
        <v>78</v>
      </c>
    </row>
    <row r="6" spans="2:11" x14ac:dyDescent="0.25">
      <c r="B6">
        <v>1716</v>
      </c>
      <c r="C6" t="s">
        <v>85</v>
      </c>
      <c r="D6">
        <v>289</v>
      </c>
      <c r="E6">
        <v>288</v>
      </c>
      <c r="F6">
        <v>292</v>
      </c>
      <c r="G6">
        <v>300</v>
      </c>
      <c r="H6">
        <v>305</v>
      </c>
      <c r="I6">
        <f>INDEX($N$94:$N$186,MATCH(C6,$M$94:$M$186,FALSE),1)</f>
        <v>298</v>
      </c>
      <c r="J6">
        <f>INDEX($O$94:$O$186,MATCH(C6,$M$94:$M$186,FALSE),1)</f>
        <v>289</v>
      </c>
      <c r="K6">
        <f>INDEX($P$94:$P$186,MATCH(C6,$M$94:$M$186,FALSE),1)</f>
        <v>297</v>
      </c>
    </row>
    <row r="7" spans="2:11" x14ac:dyDescent="0.25">
      <c r="B7">
        <v>1717</v>
      </c>
      <c r="C7" t="s">
        <v>84</v>
      </c>
      <c r="D7">
        <v>95</v>
      </c>
      <c r="E7">
        <v>94</v>
      </c>
      <c r="F7">
        <v>94</v>
      </c>
      <c r="G7">
        <v>90</v>
      </c>
      <c r="H7">
        <v>94</v>
      </c>
      <c r="I7">
        <f>INDEX($N$94:$N$186,MATCH(C7,$M$94:$M$186,FALSE),1)</f>
        <v>88</v>
      </c>
      <c r="J7">
        <f>INDEX($O$94:$O$186,MATCH(C7,$M$94:$M$186,FALSE),1)</f>
        <v>87</v>
      </c>
      <c r="K7">
        <f>INDEX($P$94:$P$186,MATCH(C7,$M$94:$M$186,FALSE),1)</f>
        <v>93</v>
      </c>
    </row>
    <row r="8" spans="2:11" x14ac:dyDescent="0.25">
      <c r="B8">
        <v>1805</v>
      </c>
      <c r="C8" t="s">
        <v>83</v>
      </c>
      <c r="D8">
        <v>47</v>
      </c>
      <c r="E8">
        <v>49</v>
      </c>
      <c r="F8">
        <v>46</v>
      </c>
      <c r="G8">
        <v>46</v>
      </c>
      <c r="H8">
        <v>46</v>
      </c>
      <c r="I8">
        <f>INDEX($N$94:$N$186,MATCH(C8,$M$94:$M$186,FALSE),1)</f>
        <v>44</v>
      </c>
      <c r="J8">
        <f>INDEX($O$94:$O$186,MATCH(C8,$M$94:$M$186,FALSE),1)</f>
        <v>45</v>
      </c>
      <c r="K8">
        <f>INDEX($P$94:$P$186,MATCH(C8,$M$94:$M$186,FALSE),1)</f>
        <v>45</v>
      </c>
    </row>
    <row r="9" spans="2:11" x14ac:dyDescent="0.25">
      <c r="B9">
        <v>1931</v>
      </c>
      <c r="C9" t="s">
        <v>82</v>
      </c>
      <c r="D9">
        <v>15</v>
      </c>
      <c r="E9">
        <v>17</v>
      </c>
      <c r="F9">
        <v>15</v>
      </c>
      <c r="G9">
        <v>19</v>
      </c>
      <c r="H9">
        <v>30</v>
      </c>
      <c r="I9">
        <f>INDEX($N$94:$N$186,MATCH(C9,$M$94:$M$186,FALSE),1)</f>
        <v>30</v>
      </c>
      <c r="J9">
        <f>INDEX($O$94:$O$186,MATCH(C9,$M$94:$M$186,FALSE),1)</f>
        <v>30</v>
      </c>
      <c r="K9">
        <f>INDEX($P$94:$P$186,MATCH(C9,$M$94:$M$186,FALSE),1)</f>
        <v>35</v>
      </c>
    </row>
    <row r="10" spans="2:11" x14ac:dyDescent="0.25">
      <c r="B10">
        <v>1944</v>
      </c>
      <c r="C10" t="s">
        <v>81</v>
      </c>
      <c r="D10">
        <v>47</v>
      </c>
      <c r="E10">
        <v>49</v>
      </c>
      <c r="F10">
        <v>50</v>
      </c>
      <c r="G10">
        <v>50</v>
      </c>
      <c r="H10">
        <v>53</v>
      </c>
      <c r="I10">
        <f>INDEX($N$94:$N$186,MATCH(C10,$M$94:$M$186,FALSE),1)</f>
        <v>55</v>
      </c>
      <c r="J10">
        <f>INDEX($O$94:$O$186,MATCH(C10,$M$94:$M$186,FALSE),1)</f>
        <v>55</v>
      </c>
      <c r="K10">
        <f>INDEX($P$94:$P$186,MATCH(C10,$M$94:$M$186,FALSE),1)</f>
        <v>60</v>
      </c>
    </row>
    <row r="11" spans="2:11" x14ac:dyDescent="0.25">
      <c r="B11">
        <v>2020</v>
      </c>
      <c r="C11" t="s">
        <v>80</v>
      </c>
      <c r="D11">
        <v>110</v>
      </c>
      <c r="E11">
        <v>111</v>
      </c>
      <c r="F11">
        <v>112</v>
      </c>
      <c r="G11">
        <v>116</v>
      </c>
      <c r="H11">
        <v>120</v>
      </c>
      <c r="I11">
        <f>INDEX($N$94:$N$186,MATCH(C11,$M$94:$M$186,FALSE),1)</f>
        <v>128</v>
      </c>
      <c r="J11">
        <f>INDEX($O$94:$O$186,MATCH(C11,$M$94:$M$186,FALSE),1)</f>
        <v>132</v>
      </c>
      <c r="K11">
        <f>INDEX($P$94:$P$186,MATCH(C11,$M$94:$M$186,FALSE),1)</f>
        <v>127</v>
      </c>
    </row>
    <row r="12" spans="2:11" x14ac:dyDescent="0.25">
      <c r="B12">
        <v>2161</v>
      </c>
      <c r="C12" t="s">
        <v>79</v>
      </c>
      <c r="D12">
        <v>35</v>
      </c>
      <c r="E12">
        <v>36</v>
      </c>
      <c r="F12">
        <v>36</v>
      </c>
      <c r="G12">
        <v>36</v>
      </c>
      <c r="H12">
        <v>35</v>
      </c>
      <c r="I12">
        <f>INDEX($N$94:$N$186,MATCH(C12,$M$94:$M$186,FALSE),1)</f>
        <v>35</v>
      </c>
      <c r="J12">
        <f>INDEX($O$94:$O$186,MATCH(C12,$M$94:$M$186,FALSE),1)</f>
        <v>37</v>
      </c>
      <c r="K12">
        <f>INDEX($P$94:$P$186,MATCH(C12,$M$94:$M$186,FALSE),1)</f>
        <v>38</v>
      </c>
    </row>
    <row r="13" spans="2:11" x14ac:dyDescent="0.25">
      <c r="B13">
        <v>2169</v>
      </c>
      <c r="C13" t="s">
        <v>78</v>
      </c>
      <c r="D13">
        <v>35</v>
      </c>
      <c r="E13">
        <v>34</v>
      </c>
      <c r="F13">
        <v>32</v>
      </c>
      <c r="G13">
        <v>36</v>
      </c>
      <c r="H13">
        <v>33</v>
      </c>
      <c r="I13">
        <f>INDEX($N$94:$N$186,MATCH(C13,$M$94:$M$186,FALSE),1)</f>
        <v>34</v>
      </c>
      <c r="J13">
        <f>INDEX($O$94:$O$186,MATCH(C13,$M$94:$M$186,FALSE),1)</f>
        <v>29</v>
      </c>
      <c r="K13">
        <f>INDEX($P$94:$P$186,MATCH(C13,$M$94:$M$186,FALSE),1)</f>
        <v>31</v>
      </c>
    </row>
    <row r="14" spans="2:11" x14ac:dyDescent="0.25">
      <c r="B14">
        <v>2216</v>
      </c>
      <c r="C14" t="s">
        <v>77</v>
      </c>
      <c r="D14">
        <v>74</v>
      </c>
      <c r="E14">
        <v>68</v>
      </c>
      <c r="F14">
        <v>72</v>
      </c>
      <c r="G14">
        <v>65</v>
      </c>
      <c r="H14">
        <v>66</v>
      </c>
      <c r="I14">
        <f>INDEX($N$94:$N$186,MATCH(C14,$M$94:$M$186,FALSE),1)</f>
        <v>62</v>
      </c>
      <c r="J14">
        <f>INDEX($O$94:$O$186,MATCH(C14,$M$94:$M$186,FALSE),1)</f>
        <v>58</v>
      </c>
      <c r="K14">
        <f>INDEX($P$94:$P$186,MATCH(C14,$M$94:$M$186,FALSE),1)</f>
        <v>55</v>
      </c>
    </row>
    <row r="15" spans="2:11" x14ac:dyDescent="0.25">
      <c r="B15">
        <v>2223</v>
      </c>
      <c r="C15" t="s">
        <v>76</v>
      </c>
      <c r="D15">
        <v>473</v>
      </c>
      <c r="E15">
        <v>461</v>
      </c>
      <c r="F15">
        <v>469</v>
      </c>
      <c r="G15">
        <v>474</v>
      </c>
      <c r="H15">
        <v>477</v>
      </c>
      <c r="I15">
        <f>INDEX($N$94:$N$186,MATCH(C15,$M$94:$M$186,FALSE),1)</f>
        <v>501</v>
      </c>
      <c r="J15">
        <f>INDEX($O$94:$O$186,MATCH(C15,$M$94:$M$186,FALSE),1)</f>
        <v>494</v>
      </c>
      <c r="K15">
        <f>INDEX($P$94:$P$186,MATCH(C15,$M$94:$M$186,FALSE),1)</f>
        <v>488</v>
      </c>
    </row>
    <row r="16" spans="2:11" x14ac:dyDescent="0.25">
      <c r="B16">
        <v>2330</v>
      </c>
      <c r="C16" t="s">
        <v>75</v>
      </c>
      <c r="D16">
        <v>165</v>
      </c>
      <c r="E16">
        <v>162</v>
      </c>
      <c r="F16">
        <v>164</v>
      </c>
      <c r="G16">
        <v>171</v>
      </c>
      <c r="H16">
        <v>167</v>
      </c>
      <c r="I16">
        <f>INDEX($N$94:$N$186,MATCH(C16,$M$94:$M$186,FALSE),1)</f>
        <v>175</v>
      </c>
      <c r="J16">
        <f>INDEX($O$94:$O$186,MATCH(C16,$M$94:$M$186,FALSE),1)</f>
        <v>172</v>
      </c>
      <c r="K16">
        <f>INDEX($P$94:$P$186,MATCH(C16,$M$94:$M$186,FALSE),1)</f>
        <v>163</v>
      </c>
    </row>
    <row r="17" spans="2:11" x14ac:dyDescent="0.25">
      <c r="B17">
        <v>2444</v>
      </c>
      <c r="C17" t="s">
        <v>74</v>
      </c>
      <c r="D17">
        <v>286</v>
      </c>
      <c r="E17">
        <v>274</v>
      </c>
      <c r="F17">
        <v>283</v>
      </c>
      <c r="G17">
        <v>274</v>
      </c>
      <c r="H17">
        <v>274</v>
      </c>
      <c r="I17">
        <v>279</v>
      </c>
      <c r="J17">
        <v>274</v>
      </c>
      <c r="K17">
        <v>289</v>
      </c>
    </row>
    <row r="18" spans="2:11" x14ac:dyDescent="0.25">
      <c r="B18">
        <v>2530</v>
      </c>
      <c r="C18" t="s">
        <v>73</v>
      </c>
      <c r="D18">
        <v>53</v>
      </c>
      <c r="E18">
        <v>49</v>
      </c>
      <c r="F18">
        <v>44</v>
      </c>
      <c r="G18">
        <v>40</v>
      </c>
      <c r="H18">
        <v>37</v>
      </c>
      <c r="I18">
        <f>INDEX($N$94:$N$186,MATCH(C18,$M$94:$M$186,FALSE),1)</f>
        <v>39</v>
      </c>
      <c r="J18">
        <f>INDEX($O$94:$O$186,MATCH(C18,$M$94:$M$186,FALSE),1)</f>
        <v>42</v>
      </c>
      <c r="K18">
        <f>INDEX($P$94:$P$186,MATCH(C18,$M$94:$M$186,FALSE),1)</f>
        <v>42</v>
      </c>
    </row>
    <row r="19" spans="2:11" x14ac:dyDescent="0.25">
      <c r="B19">
        <v>2553</v>
      </c>
      <c r="C19" t="s">
        <v>72</v>
      </c>
      <c r="D19">
        <v>380</v>
      </c>
      <c r="E19">
        <v>377</v>
      </c>
      <c r="F19">
        <v>369</v>
      </c>
      <c r="G19">
        <v>376</v>
      </c>
      <c r="H19">
        <v>381</v>
      </c>
      <c r="I19">
        <f>INDEX($N$94:$N$186,MATCH(C19,$M$94:$M$186,FALSE),1)</f>
        <v>389</v>
      </c>
      <c r="J19">
        <f>INDEX($O$94:$O$186,MATCH(C19,$M$94:$M$186,FALSE),1)</f>
        <v>395</v>
      </c>
      <c r="K19">
        <f>INDEX($P$94:$P$186,MATCH(C19,$M$94:$M$186,FALSE),1)</f>
        <v>403</v>
      </c>
    </row>
    <row r="20" spans="2:11" x14ac:dyDescent="0.25">
      <c r="B20">
        <v>2569</v>
      </c>
      <c r="C20" t="s">
        <v>71</v>
      </c>
      <c r="D20">
        <v>13</v>
      </c>
      <c r="E20">
        <v>14</v>
      </c>
      <c r="F20">
        <v>13</v>
      </c>
      <c r="G20">
        <v>14</v>
      </c>
      <c r="H20">
        <v>11</v>
      </c>
      <c r="I20">
        <f>INDEX($N$94:$N$186,MATCH(C20,$M$94:$M$186,FALSE),1)</f>
        <v>13</v>
      </c>
      <c r="J20">
        <f>INDEX($O$94:$O$186,MATCH(C20,$M$94:$M$186,FALSE),1)</f>
        <v>12</v>
      </c>
      <c r="K20">
        <f>INDEX($P$94:$P$186,MATCH(C20,$M$94:$M$186,FALSE),1)</f>
        <v>13</v>
      </c>
    </row>
    <row r="21" spans="2:11" x14ac:dyDescent="0.25">
      <c r="B21">
        <v>2580</v>
      </c>
      <c r="C21" t="s">
        <v>70</v>
      </c>
      <c r="D21">
        <v>84</v>
      </c>
      <c r="E21">
        <v>83</v>
      </c>
      <c r="F21">
        <v>85</v>
      </c>
      <c r="G21">
        <v>81</v>
      </c>
      <c r="H21">
        <v>77</v>
      </c>
      <c r="I21">
        <f>INDEX($N$94:$N$186,MATCH(C21,$M$94:$M$186,FALSE),1)</f>
        <v>88</v>
      </c>
      <c r="J21">
        <f>INDEX($O$94:$O$186,MATCH(C21,$M$94:$M$186,FALSE),1)</f>
        <v>89</v>
      </c>
      <c r="K21">
        <f>INDEX($P$94:$P$186,MATCH(C21,$M$94:$M$186,FALSE),1)</f>
        <v>80</v>
      </c>
    </row>
    <row r="22" spans="2:11" x14ac:dyDescent="0.25">
      <c r="B22">
        <v>2742</v>
      </c>
      <c r="C22" t="s">
        <v>69</v>
      </c>
      <c r="D22">
        <v>68</v>
      </c>
      <c r="E22">
        <v>70</v>
      </c>
      <c r="F22">
        <v>71</v>
      </c>
      <c r="G22">
        <v>78</v>
      </c>
      <c r="H22">
        <v>75</v>
      </c>
      <c r="I22">
        <f>INDEX($N$94:$N$186,MATCH(C22,$M$94:$M$186,FALSE),1)</f>
        <v>78</v>
      </c>
      <c r="J22">
        <f>INDEX($O$94:$O$186,MATCH(C22,$M$94:$M$186,FALSE),1)</f>
        <v>77</v>
      </c>
      <c r="K22">
        <f>INDEX($P$94:$P$186,MATCH(C22,$M$94:$M$186,FALSE),1)</f>
        <v>75</v>
      </c>
    </row>
    <row r="23" spans="2:11" x14ac:dyDescent="0.25">
      <c r="B23">
        <v>2845</v>
      </c>
      <c r="C23" t="s">
        <v>68</v>
      </c>
      <c r="D23">
        <v>58</v>
      </c>
      <c r="E23">
        <v>54</v>
      </c>
      <c r="F23">
        <v>51</v>
      </c>
      <c r="G23">
        <v>50</v>
      </c>
      <c r="H23">
        <v>49</v>
      </c>
      <c r="I23">
        <f>INDEX($N$94:$N$186,MATCH(C23,$M$94:$M$186,FALSE),1)</f>
        <v>52</v>
      </c>
      <c r="J23">
        <f>INDEX($O$94:$O$186,MATCH(C23,$M$94:$M$186,FALSE),1)</f>
        <v>52</v>
      </c>
      <c r="K23">
        <f>INDEX($P$94:$P$186,MATCH(C23,$M$94:$M$186,FALSE),1)</f>
        <v>52</v>
      </c>
    </row>
    <row r="24" spans="2:11" x14ac:dyDescent="0.25">
      <c r="B24">
        <v>2933</v>
      </c>
      <c r="C24" t="s">
        <v>67</v>
      </c>
      <c r="D24">
        <v>22</v>
      </c>
      <c r="E24">
        <v>24</v>
      </c>
      <c r="F24">
        <v>25</v>
      </c>
      <c r="G24">
        <v>20</v>
      </c>
      <c r="H24">
        <v>21</v>
      </c>
      <c r="I24">
        <f>INDEX($N$94:$N$186,MATCH(C24,$M$94:$M$186,FALSE),1)</f>
        <v>20</v>
      </c>
      <c r="J24">
        <f>INDEX($O$94:$O$186,MATCH(C24,$M$94:$M$186,FALSE),1)</f>
        <v>18</v>
      </c>
      <c r="K24">
        <f>INDEX($P$94:$P$186,MATCH(C24,$M$94:$M$186,FALSE),1)</f>
        <v>20</v>
      </c>
    </row>
    <row r="25" spans="2:11" x14ac:dyDescent="0.25">
      <c r="B25">
        <v>2955</v>
      </c>
      <c r="C25" t="s">
        <v>66</v>
      </c>
      <c r="D25">
        <v>55</v>
      </c>
      <c r="E25">
        <v>55</v>
      </c>
      <c r="F25">
        <v>58</v>
      </c>
      <c r="G25">
        <v>60</v>
      </c>
      <c r="H25">
        <v>57</v>
      </c>
      <c r="I25">
        <f>INDEX($N$94:$N$186,MATCH(C25,$M$94:$M$186,FALSE),1)</f>
        <v>56</v>
      </c>
      <c r="J25">
        <f>INDEX($O$94:$O$186,MATCH(C25,$M$94:$M$186,FALSE),1)</f>
        <v>59</v>
      </c>
      <c r="K25">
        <f>INDEX($P$94:$P$186,MATCH(C25,$M$94:$M$186,FALSE),1)</f>
        <v>60</v>
      </c>
    </row>
    <row r="26" spans="2:11" x14ac:dyDescent="0.25">
      <c r="B26">
        <v>3242</v>
      </c>
      <c r="C26" t="s">
        <v>64</v>
      </c>
      <c r="D26">
        <v>254</v>
      </c>
      <c r="E26">
        <v>261</v>
      </c>
      <c r="F26">
        <v>259</v>
      </c>
      <c r="G26">
        <v>270</v>
      </c>
      <c r="H26">
        <v>265</v>
      </c>
      <c r="I26">
        <f>INDEX($N$94:$N$186,MATCH(C26,$M$94:$M$186,FALSE),1)</f>
        <v>271</v>
      </c>
      <c r="J26">
        <f>INDEX($O$94:$O$186,MATCH(C26,$M$94:$M$186,FALSE),1)</f>
        <v>279</v>
      </c>
      <c r="K26">
        <f>INDEX($P$94:$P$186,MATCH(C26,$M$94:$M$186,FALSE),1)</f>
        <v>282</v>
      </c>
    </row>
    <row r="27" spans="2:11" x14ac:dyDescent="0.25">
      <c r="B27">
        <v>3240</v>
      </c>
      <c r="C27" t="s">
        <v>65</v>
      </c>
      <c r="D27">
        <v>16</v>
      </c>
      <c r="E27">
        <v>14</v>
      </c>
      <c r="F27">
        <v>14</v>
      </c>
      <c r="G27">
        <v>16</v>
      </c>
      <c r="H27">
        <v>15</v>
      </c>
      <c r="I27">
        <f>INDEX($N$94:$N$186,MATCH(C27,$M$94:$M$186,FALSE),1)</f>
        <v>17</v>
      </c>
      <c r="J27">
        <f>INDEX($O$94:$O$186,MATCH(C27,$M$94:$M$186,FALSE),1)</f>
        <v>18</v>
      </c>
      <c r="K27">
        <f>INDEX($P$94:$P$186,MATCH(C27,$M$94:$M$186,FALSE),1)</f>
        <v>21</v>
      </c>
    </row>
    <row r="28" spans="2:11" x14ac:dyDescent="0.25">
      <c r="B28">
        <v>3283</v>
      </c>
      <c r="C28" t="s">
        <v>63</v>
      </c>
      <c r="D28">
        <v>40</v>
      </c>
      <c r="E28">
        <v>38</v>
      </c>
      <c r="F28">
        <v>41</v>
      </c>
      <c r="G28">
        <v>37</v>
      </c>
      <c r="H28">
        <v>35</v>
      </c>
      <c r="I28">
        <f>INDEX($N$94:$N$186,MATCH(C28,$M$94:$M$186,FALSE),1)</f>
        <v>38</v>
      </c>
      <c r="J28">
        <f>INDEX($O$94:$O$186,MATCH(C28,$M$94:$M$186,FALSE),1)</f>
        <v>36</v>
      </c>
      <c r="K28">
        <f>INDEX($P$94:$P$186,MATCH(C28,$M$94:$M$186,FALSE),1)</f>
        <v>35</v>
      </c>
    </row>
    <row r="29" spans="2:11" x14ac:dyDescent="0.25">
      <c r="B29">
        <v>3294</v>
      </c>
      <c r="C29" t="s">
        <v>62</v>
      </c>
      <c r="D29">
        <v>50</v>
      </c>
      <c r="E29">
        <v>49</v>
      </c>
      <c r="F29">
        <v>49</v>
      </c>
      <c r="G29">
        <v>50</v>
      </c>
      <c r="H29">
        <v>53</v>
      </c>
      <c r="I29">
        <f>INDEX($N$94:$N$186,MATCH(C29,$M$94:$M$186,FALSE),1)</f>
        <v>57</v>
      </c>
      <c r="J29">
        <f>INDEX($O$94:$O$186,MATCH(C29,$M$94:$M$186,FALSE),1)</f>
        <v>58</v>
      </c>
      <c r="K29">
        <f>INDEX($P$94:$P$186,MATCH(C29,$M$94:$M$186,FALSE),1)</f>
        <v>60</v>
      </c>
    </row>
    <row r="30" spans="2:11" x14ac:dyDescent="0.25">
      <c r="B30">
        <v>3541</v>
      </c>
      <c r="C30" t="s">
        <v>61</v>
      </c>
      <c r="D30">
        <v>305</v>
      </c>
      <c r="E30">
        <v>308</v>
      </c>
      <c r="F30">
        <v>323</v>
      </c>
      <c r="G30">
        <v>319</v>
      </c>
      <c r="H30">
        <v>306</v>
      </c>
      <c r="I30">
        <f>INDEX($N$94:$N$186,MATCH(C30,$M$94:$M$186,FALSE),1)</f>
        <v>305</v>
      </c>
      <c r="J30">
        <f>INDEX($O$94:$O$186,MATCH(C30,$M$94:$M$186,FALSE),1)</f>
        <v>314</v>
      </c>
      <c r="K30">
        <f>INDEX($P$94:$P$186,MATCH(C30,$M$94:$M$186,FALSE),1)</f>
        <v>320</v>
      </c>
    </row>
    <row r="31" spans="2:11" x14ac:dyDescent="0.25">
      <c r="B31">
        <v>3569</v>
      </c>
      <c r="C31" t="s">
        <v>60</v>
      </c>
      <c r="D31">
        <v>111</v>
      </c>
      <c r="E31">
        <v>111</v>
      </c>
      <c r="F31">
        <v>110</v>
      </c>
      <c r="G31">
        <v>110</v>
      </c>
      <c r="H31">
        <v>112</v>
      </c>
      <c r="I31">
        <f>INDEX($N$94:$N$186,MATCH(C31,$M$94:$M$186,FALSE),1)</f>
        <v>109</v>
      </c>
      <c r="J31">
        <f>INDEX($O$94:$O$186,MATCH(C31,$M$94:$M$186,FALSE),1)</f>
        <v>104</v>
      </c>
      <c r="K31">
        <f>INDEX($P$94:$P$186,MATCH(C31,$M$94:$M$186,FALSE),1)</f>
        <v>107</v>
      </c>
    </row>
    <row r="32" spans="2:11" x14ac:dyDescent="0.25">
      <c r="B32">
        <v>3720</v>
      </c>
      <c r="C32" t="s">
        <v>59</v>
      </c>
      <c r="D32">
        <v>192</v>
      </c>
      <c r="E32">
        <v>189</v>
      </c>
      <c r="F32">
        <v>187</v>
      </c>
      <c r="G32">
        <v>185</v>
      </c>
      <c r="H32">
        <v>190</v>
      </c>
      <c r="I32">
        <f>INDEX($N$94:$N$186,MATCH(C32,$M$94:$M$186,FALSE),1)</f>
        <v>193</v>
      </c>
      <c r="J32">
        <f>INDEX($O$94:$O$186,MATCH(C32,$M$94:$M$186,FALSE),1)</f>
        <v>194</v>
      </c>
      <c r="K32">
        <f>INDEX($P$94:$P$186,MATCH(C32,$M$94:$M$186,FALSE),1)</f>
        <v>196</v>
      </c>
    </row>
    <row r="33" spans="2:11" x14ac:dyDescent="0.25">
      <c r="B33">
        <v>3724</v>
      </c>
      <c r="C33" t="s">
        <v>58</v>
      </c>
      <c r="D33">
        <v>32</v>
      </c>
      <c r="E33">
        <v>33</v>
      </c>
      <c r="F33">
        <v>33</v>
      </c>
      <c r="G33">
        <v>34</v>
      </c>
      <c r="H33">
        <v>33</v>
      </c>
      <c r="I33">
        <f>INDEX($N$94:$N$186,MATCH(C33,$M$94:$M$186,FALSE),1)</f>
        <v>32</v>
      </c>
      <c r="J33">
        <f>INDEX($O$94:$O$186,MATCH(C33,$M$94:$M$186,FALSE),1)</f>
        <v>32</v>
      </c>
      <c r="K33">
        <f>INDEX($P$94:$P$186,MATCH(C33,$M$94:$M$186,FALSE),1)</f>
        <v>32</v>
      </c>
    </row>
    <row r="34" spans="2:11" x14ac:dyDescent="0.25">
      <c r="B34">
        <v>3799</v>
      </c>
      <c r="C34" t="s">
        <v>57</v>
      </c>
      <c r="D34">
        <v>18</v>
      </c>
      <c r="E34">
        <v>18</v>
      </c>
      <c r="F34">
        <v>17</v>
      </c>
      <c r="G34">
        <v>18</v>
      </c>
      <c r="H34">
        <v>17</v>
      </c>
      <c r="I34">
        <f>INDEX($N$94:$N$186,MATCH(C34,$M$94:$M$186,FALSE),1)</f>
        <v>15</v>
      </c>
      <c r="J34">
        <f>INDEX($O$94:$O$186,MATCH(C34,$M$94:$M$186,FALSE),1)</f>
        <v>16</v>
      </c>
      <c r="K34">
        <f>INDEX($P$94:$P$186,MATCH(C34,$M$94:$M$186,FALSE),1)</f>
        <v>12</v>
      </c>
    </row>
    <row r="35" spans="2:11" x14ac:dyDescent="0.25">
      <c r="B35">
        <v>4413</v>
      </c>
      <c r="C35" t="s">
        <v>55</v>
      </c>
      <c r="D35">
        <v>100</v>
      </c>
      <c r="E35">
        <v>97</v>
      </c>
      <c r="F35">
        <v>91</v>
      </c>
      <c r="G35">
        <v>88</v>
      </c>
      <c r="H35">
        <v>91</v>
      </c>
      <c r="I35">
        <f>INDEX($N$94:$N$186,MATCH(C35,$M$94:$M$186,FALSE),1)</f>
        <v>92</v>
      </c>
      <c r="J35">
        <f>INDEX($O$94:$O$186,MATCH(C35,$M$94:$M$186,FALSE),1)</f>
        <v>95</v>
      </c>
      <c r="K35">
        <f>INDEX($P$94:$P$186,MATCH(C35,$M$94:$M$186,FALSE),1)</f>
        <v>96</v>
      </c>
    </row>
    <row r="36" spans="2:11" x14ac:dyDescent="0.25">
      <c r="B36">
        <v>4416</v>
      </c>
      <c r="C36" t="s">
        <v>54</v>
      </c>
      <c r="D36">
        <v>24</v>
      </c>
      <c r="E36">
        <v>21</v>
      </c>
      <c r="F36">
        <v>21</v>
      </c>
      <c r="G36">
        <v>21</v>
      </c>
      <c r="H36">
        <v>19</v>
      </c>
      <c r="I36">
        <f>INDEX($N$94:$N$186,MATCH(C36,$M$94:$M$186,FALSE),1)</f>
        <v>21</v>
      </c>
      <c r="J36">
        <f>INDEX($O$94:$O$186,MATCH(C36,$M$94:$M$186,FALSE),1)</f>
        <v>22</v>
      </c>
      <c r="K36">
        <f>INDEX($P$94:$P$186,MATCH(C36,$M$94:$M$186,FALSE),1)</f>
        <v>19</v>
      </c>
    </row>
    <row r="37" spans="2:11" x14ac:dyDescent="0.25">
      <c r="B37">
        <v>4421</v>
      </c>
      <c r="C37" t="s">
        <v>53</v>
      </c>
      <c r="D37">
        <v>15</v>
      </c>
      <c r="E37">
        <v>9</v>
      </c>
      <c r="F37">
        <v>10</v>
      </c>
      <c r="G37">
        <v>13</v>
      </c>
      <c r="H37">
        <v>15</v>
      </c>
      <c r="I37">
        <f>INDEX($N$94:$N$186,MATCH(C37,$M$94:$M$186,FALSE),1)</f>
        <v>18</v>
      </c>
      <c r="J37">
        <f>INDEX($O$94:$O$186,MATCH(C37,$M$94:$M$186,FALSE),1)</f>
        <v>19</v>
      </c>
      <c r="K37">
        <f>INDEX($P$94:$P$186,MATCH(C37,$M$94:$M$186,FALSE),1)</f>
        <v>20</v>
      </c>
    </row>
    <row r="38" spans="2:11" x14ac:dyDescent="0.25">
      <c r="B38">
        <v>4443</v>
      </c>
      <c r="C38" t="s">
        <v>52</v>
      </c>
      <c r="D38">
        <v>19</v>
      </c>
      <c r="E38">
        <v>27</v>
      </c>
      <c r="F38">
        <v>20</v>
      </c>
      <c r="G38">
        <v>19</v>
      </c>
      <c r="H38">
        <v>18</v>
      </c>
      <c r="I38">
        <f>INDEX($N$94:$N$186,MATCH(C38,$M$94:$M$186,FALSE),1)</f>
        <v>15</v>
      </c>
      <c r="J38">
        <f>INDEX($O$94:$O$186,MATCH(C38,$M$94:$M$186,FALSE),1)</f>
        <v>16</v>
      </c>
      <c r="K38">
        <f>INDEX($P$94:$P$186,MATCH(C38,$M$94:$M$186,FALSE),1)</f>
        <v>16</v>
      </c>
    </row>
    <row r="39" spans="2:11" x14ac:dyDescent="0.25">
      <c r="B39">
        <v>4602</v>
      </c>
      <c r="C39" t="s">
        <v>51</v>
      </c>
      <c r="D39">
        <v>98</v>
      </c>
      <c r="E39">
        <v>102</v>
      </c>
      <c r="F39">
        <v>105</v>
      </c>
      <c r="G39">
        <v>108</v>
      </c>
      <c r="H39">
        <v>109</v>
      </c>
      <c r="I39">
        <f>INDEX($N$94:$N$186,MATCH(C39,$M$94:$M$186,FALSE),1)</f>
        <v>114</v>
      </c>
      <c r="J39">
        <f>INDEX($O$94:$O$186,MATCH(C39,$M$94:$M$186,FALSE),1)</f>
        <v>118</v>
      </c>
      <c r="K39">
        <f>INDEX($P$94:$P$186,MATCH(C39,$M$94:$M$186,FALSE),1)</f>
        <v>123</v>
      </c>
    </row>
    <row r="40" spans="2:11" x14ac:dyDescent="0.25">
      <c r="B40">
        <v>4614</v>
      </c>
      <c r="C40" t="s">
        <v>50</v>
      </c>
      <c r="D40">
        <v>72</v>
      </c>
      <c r="E40">
        <v>75</v>
      </c>
      <c r="F40">
        <v>69</v>
      </c>
      <c r="G40">
        <v>77</v>
      </c>
      <c r="H40">
        <v>80</v>
      </c>
      <c r="I40">
        <f>INDEX($N$94:$N$186,MATCH(C40,$M$94:$M$186,FALSE),1)</f>
        <v>79</v>
      </c>
      <c r="J40">
        <f>INDEX($O$94:$O$186,MATCH(C40,$M$94:$M$186,FALSE),1)</f>
        <v>81</v>
      </c>
      <c r="K40">
        <f>INDEX($P$94:$P$186,MATCH(C40,$M$94:$M$186,FALSE),1)</f>
        <v>75</v>
      </c>
    </row>
    <row r="41" spans="2:11" x14ac:dyDescent="0.25">
      <c r="B41">
        <v>4728</v>
      </c>
      <c r="C41" t="s">
        <v>49</v>
      </c>
      <c r="D41">
        <v>88</v>
      </c>
      <c r="E41">
        <v>85</v>
      </c>
      <c r="F41">
        <v>74</v>
      </c>
      <c r="G41">
        <v>73</v>
      </c>
      <c r="H41">
        <v>66</v>
      </c>
      <c r="I41">
        <f>INDEX($N$94:$N$186,MATCH(C41,$M$94:$M$186,FALSE),1)</f>
        <v>70</v>
      </c>
      <c r="J41">
        <f>INDEX($O$94:$O$186,MATCH(C41,$M$94:$M$186,FALSE),1)</f>
        <v>72</v>
      </c>
      <c r="K41">
        <f>INDEX($P$94:$P$186,MATCH(C41,$M$94:$M$186,FALSE),1)</f>
        <v>71</v>
      </c>
    </row>
    <row r="42" spans="2:11" x14ac:dyDescent="0.25">
      <c r="B42">
        <v>4733</v>
      </c>
      <c r="C42" t="s">
        <v>48</v>
      </c>
      <c r="D42">
        <v>80</v>
      </c>
      <c r="E42">
        <v>82</v>
      </c>
      <c r="F42">
        <v>90</v>
      </c>
      <c r="G42">
        <v>88</v>
      </c>
      <c r="H42">
        <v>95</v>
      </c>
      <c r="I42">
        <f>INDEX($N$94:$N$186,MATCH(C42,$M$94:$M$186,FALSE),1)</f>
        <v>95</v>
      </c>
      <c r="J42">
        <f>INDEX($O$94:$O$186,MATCH(C42,$M$94:$M$186,FALSE),1)</f>
        <v>95</v>
      </c>
      <c r="K42">
        <f>INDEX($P$94:$P$186,MATCH(C42,$M$94:$M$186,FALSE),1)</f>
        <v>95</v>
      </c>
    </row>
    <row r="43" spans="2:11" x14ac:dyDescent="0.25">
      <c r="B43">
        <v>4741</v>
      </c>
      <c r="C43" t="s">
        <v>47</v>
      </c>
      <c r="D43">
        <v>96</v>
      </c>
      <c r="E43">
        <v>97</v>
      </c>
      <c r="F43">
        <v>88</v>
      </c>
      <c r="G43">
        <v>89</v>
      </c>
      <c r="H43">
        <v>88</v>
      </c>
      <c r="I43">
        <f>INDEX($N$94:$N$186,MATCH(C43,$M$94:$M$186,FALSE),1)</f>
        <v>92</v>
      </c>
      <c r="J43">
        <f>INDEX($O$94:$O$186,MATCH(C43,$M$94:$M$186,FALSE),1)</f>
        <v>89</v>
      </c>
      <c r="K43">
        <f>INDEX($P$94:$P$186,MATCH(C43,$M$94:$M$186,FALSE),1)</f>
        <v>91</v>
      </c>
    </row>
    <row r="44" spans="2:11" x14ac:dyDescent="0.25">
      <c r="B44">
        <v>4924</v>
      </c>
      <c r="C44" t="s">
        <v>46</v>
      </c>
      <c r="D44">
        <v>12</v>
      </c>
      <c r="E44">
        <v>12</v>
      </c>
      <c r="F44">
        <v>12</v>
      </c>
      <c r="G44">
        <v>13</v>
      </c>
      <c r="H44">
        <v>13</v>
      </c>
      <c r="I44">
        <f>INDEX($N$94:$N$186,MATCH(C44,$M$94:$M$186,FALSE),1)</f>
        <v>14</v>
      </c>
      <c r="J44">
        <f>INDEX($O$94:$O$186,MATCH(C44,$M$94:$M$186,FALSE),1)</f>
        <v>12</v>
      </c>
      <c r="K44">
        <f>INDEX($P$94:$P$186,MATCH(C44,$M$94:$M$186,FALSE),1)</f>
        <v>12</v>
      </c>
    </row>
    <row r="45" spans="2:11" x14ac:dyDescent="0.25">
      <c r="B45">
        <v>5126</v>
      </c>
      <c r="C45" t="s">
        <v>45</v>
      </c>
      <c r="D45">
        <v>15</v>
      </c>
      <c r="E45">
        <v>13</v>
      </c>
      <c r="F45">
        <v>14</v>
      </c>
      <c r="G45">
        <v>15</v>
      </c>
      <c r="H45">
        <v>15</v>
      </c>
      <c r="I45">
        <f>INDEX($N$94:$N$186,MATCH(C45,$M$94:$M$186,FALSE),1)</f>
        <v>15</v>
      </c>
      <c r="J45">
        <f>INDEX($O$94:$O$186,MATCH(C45,$M$94:$M$186,FALSE),1)</f>
        <v>14</v>
      </c>
      <c r="K45">
        <f>INDEX($P$94:$P$186,MATCH(C45,$M$94:$M$186,FALSE),1)</f>
        <v>16</v>
      </c>
    </row>
    <row r="46" spans="2:11" x14ac:dyDescent="0.25">
      <c r="B46">
        <v>5254</v>
      </c>
      <c r="C46" t="s">
        <v>44</v>
      </c>
      <c r="D46">
        <v>12</v>
      </c>
      <c r="E46">
        <v>14</v>
      </c>
      <c r="F46">
        <v>12</v>
      </c>
      <c r="G46">
        <v>12</v>
      </c>
      <c r="H46">
        <v>14</v>
      </c>
      <c r="I46">
        <f>INDEX($N$94:$N$186,MATCH(C46,$M$94:$M$186,FALSE),1)</f>
        <v>14</v>
      </c>
      <c r="J46">
        <f>INDEX($O$94:$O$186,MATCH(C46,$M$94:$M$186,FALSE),1)</f>
        <v>15</v>
      </c>
      <c r="K46">
        <f>INDEX($P$94:$P$186,MATCH(C46,$M$94:$M$186,FALSE),1)</f>
        <v>14</v>
      </c>
    </row>
    <row r="47" spans="2:11" x14ac:dyDescent="0.25">
      <c r="B47">
        <v>5520</v>
      </c>
      <c r="C47" t="s">
        <v>41</v>
      </c>
      <c r="D47">
        <v>20</v>
      </c>
      <c r="E47">
        <v>24</v>
      </c>
      <c r="F47">
        <v>25</v>
      </c>
      <c r="G47">
        <v>24</v>
      </c>
      <c r="H47">
        <v>23</v>
      </c>
      <c r="I47">
        <f>INDEX($N$94:$N$186,MATCH(C47,$M$94:$M$186,FALSE),1)</f>
        <v>23</v>
      </c>
      <c r="J47">
        <f>INDEX($O$94:$O$186,MATCH(C47,$M$94:$M$186,FALSE),1)</f>
        <v>20</v>
      </c>
      <c r="K47">
        <f>INDEX($P$94:$P$186,MATCH(C47,$M$94:$M$186,FALSE),1)</f>
        <v>22</v>
      </c>
    </row>
    <row r="48" spans="2:11" x14ac:dyDescent="0.25">
      <c r="B48">
        <v>5516</v>
      </c>
      <c r="C48" t="s">
        <v>42</v>
      </c>
      <c r="D48">
        <v>40</v>
      </c>
      <c r="E48">
        <v>39</v>
      </c>
      <c r="F48">
        <v>37</v>
      </c>
      <c r="G48">
        <v>38</v>
      </c>
      <c r="H48">
        <v>39</v>
      </c>
      <c r="I48">
        <f>INDEX($N$94:$N$186,MATCH(C48,$M$94:$M$186,FALSE),1)</f>
        <v>39</v>
      </c>
      <c r="J48">
        <f>INDEX($O$94:$O$186,MATCH(C48,$M$94:$M$186,FALSE),1)</f>
        <v>42</v>
      </c>
      <c r="K48">
        <f>INDEX($P$94:$P$186,MATCH(C48,$M$94:$M$186,FALSE),1)</f>
        <v>40</v>
      </c>
    </row>
    <row r="49" spans="2:11" x14ac:dyDescent="0.25">
      <c r="B49">
        <v>5522</v>
      </c>
      <c r="C49" t="s">
        <v>40</v>
      </c>
      <c r="D49">
        <v>24</v>
      </c>
      <c r="E49">
        <v>24</v>
      </c>
      <c r="F49">
        <v>25</v>
      </c>
      <c r="G49">
        <v>24</v>
      </c>
      <c r="H49">
        <v>23</v>
      </c>
      <c r="I49">
        <f>INDEX($N$94:$N$186,MATCH(C49,$M$94:$M$186,FALSE),1)</f>
        <v>29</v>
      </c>
      <c r="J49">
        <f>INDEX($O$94:$O$186,MATCH(C49,$M$94:$M$186,FALSE),1)</f>
        <v>29</v>
      </c>
      <c r="K49">
        <f>INDEX($P$94:$P$186,MATCH(C49,$M$94:$M$186,FALSE),1)</f>
        <v>29</v>
      </c>
    </row>
    <row r="50" spans="2:11" x14ac:dyDescent="0.25">
      <c r="B50">
        <v>5588</v>
      </c>
      <c r="C50" t="s">
        <v>39</v>
      </c>
      <c r="D50">
        <v>17</v>
      </c>
      <c r="E50">
        <v>13</v>
      </c>
      <c r="F50">
        <v>13</v>
      </c>
      <c r="G50">
        <v>14</v>
      </c>
      <c r="H50">
        <v>16</v>
      </c>
      <c r="I50">
        <f>INDEX($N$94:$N$186,MATCH(C50,$M$94:$M$186,FALSE),1)</f>
        <v>17</v>
      </c>
      <c r="J50">
        <f>INDEX($O$94:$O$186,MATCH(C50,$M$94:$M$186,FALSE),1)</f>
        <v>17</v>
      </c>
      <c r="K50">
        <f>INDEX($P$94:$P$186,MATCH(C50,$M$94:$M$186,FALSE),1)</f>
        <v>18</v>
      </c>
    </row>
    <row r="51" spans="2:11" x14ac:dyDescent="0.25">
      <c r="B51">
        <v>5608</v>
      </c>
      <c r="C51" t="s">
        <v>38</v>
      </c>
      <c r="D51">
        <v>37</v>
      </c>
      <c r="E51">
        <v>38</v>
      </c>
      <c r="F51">
        <v>39</v>
      </c>
      <c r="G51">
        <v>42</v>
      </c>
      <c r="H51">
        <v>44</v>
      </c>
      <c r="I51">
        <f>INDEX($N$94:$N$186,MATCH(C51,$M$94:$M$186,FALSE),1)</f>
        <v>44</v>
      </c>
      <c r="J51">
        <f>INDEX($O$94:$O$186,MATCH(C51,$M$94:$M$186,FALSE),1)</f>
        <v>47</v>
      </c>
      <c r="K51">
        <f>INDEX($P$94:$P$186,MATCH(C51,$M$94:$M$186,FALSE),1)</f>
        <v>48</v>
      </c>
    </row>
    <row r="52" spans="2:11" x14ac:dyDescent="0.25">
      <c r="B52">
        <v>5634</v>
      </c>
      <c r="C52" t="s">
        <v>37</v>
      </c>
      <c r="D52">
        <v>17</v>
      </c>
      <c r="E52">
        <v>17</v>
      </c>
      <c r="F52">
        <v>18</v>
      </c>
      <c r="G52">
        <v>19</v>
      </c>
      <c r="H52">
        <v>19</v>
      </c>
      <c r="I52">
        <f>INDEX($N$94:$N$186,MATCH(C52,$M$94:$M$186,FALSE),1)</f>
        <v>17</v>
      </c>
      <c r="J52">
        <f>INDEX($O$94:$O$186,MATCH(C52,$M$94:$M$186,FALSE),1)</f>
        <v>22</v>
      </c>
      <c r="K52">
        <f>INDEX($P$94:$P$186,MATCH(C52,$M$94:$M$186,FALSE),1)</f>
        <v>23</v>
      </c>
    </row>
    <row r="53" spans="2:11" x14ac:dyDescent="0.25">
      <c r="B53">
        <v>5687</v>
      </c>
      <c r="C53" t="s">
        <v>36</v>
      </c>
      <c r="D53">
        <v>26</v>
      </c>
      <c r="E53">
        <v>26</v>
      </c>
      <c r="F53">
        <v>28</v>
      </c>
      <c r="G53">
        <v>29</v>
      </c>
      <c r="H53">
        <v>28</v>
      </c>
      <c r="I53">
        <f>INDEX($N$94:$N$186,MATCH(C53,$M$94:$M$186,FALSE),1)</f>
        <v>28</v>
      </c>
      <c r="J53">
        <f>INDEX($O$94:$O$186,MATCH(C53,$M$94:$M$186,FALSE),1)</f>
        <v>28</v>
      </c>
      <c r="K53">
        <f>INDEX($P$94:$P$186,MATCH(C53,$M$94:$M$186,FALSE),1)</f>
        <v>24</v>
      </c>
    </row>
    <row r="54" spans="2:11" x14ac:dyDescent="0.25">
      <c r="B54">
        <v>5717</v>
      </c>
      <c r="C54" t="s">
        <v>35</v>
      </c>
      <c r="D54">
        <v>47</v>
      </c>
      <c r="E54">
        <v>52</v>
      </c>
      <c r="F54">
        <v>51</v>
      </c>
      <c r="G54">
        <v>49</v>
      </c>
      <c r="H54">
        <v>43</v>
      </c>
      <c r="I54">
        <f>INDEX($N$94:$N$186,MATCH(C54,$M$94:$M$186,FALSE),1)</f>
        <v>42</v>
      </c>
      <c r="J54">
        <f>INDEX($O$94:$O$186,MATCH(C54,$M$94:$M$186,FALSE),1)</f>
        <v>45</v>
      </c>
      <c r="K54">
        <f>INDEX($P$94:$P$186,MATCH(C54,$M$94:$M$186,FALSE),1)</f>
        <v>44</v>
      </c>
    </row>
    <row r="55" spans="2:11" x14ac:dyDescent="0.25">
      <c r="B55">
        <v>5911</v>
      </c>
      <c r="C55" t="s">
        <v>34</v>
      </c>
      <c r="D55">
        <v>32</v>
      </c>
      <c r="E55">
        <v>35</v>
      </c>
      <c r="F55">
        <v>35</v>
      </c>
      <c r="G55">
        <v>32</v>
      </c>
      <c r="H55">
        <v>35</v>
      </c>
      <c r="I55">
        <f>INDEX($N$94:$N$186,MATCH(C55,$M$94:$M$186,FALSE),1)</f>
        <v>27</v>
      </c>
      <c r="J55">
        <f>INDEX($O$94:$O$186,MATCH(C55,$M$94:$M$186,FALSE),1)</f>
        <v>30</v>
      </c>
      <c r="K55">
        <f>INDEX($P$94:$P$186,MATCH(C55,$M$94:$M$186,FALSE),1)</f>
        <v>29</v>
      </c>
    </row>
    <row r="56" spans="2:11" x14ac:dyDescent="0.25">
      <c r="B56">
        <v>6274</v>
      </c>
      <c r="C56" t="s">
        <v>33</v>
      </c>
      <c r="D56">
        <v>153</v>
      </c>
      <c r="E56">
        <v>157</v>
      </c>
      <c r="F56">
        <v>148</v>
      </c>
      <c r="G56">
        <v>153</v>
      </c>
      <c r="H56">
        <v>152</v>
      </c>
      <c r="I56">
        <f>INDEX($N$94:$N$186,MATCH(C56,$M$94:$M$186,FALSE),1)</f>
        <v>151</v>
      </c>
      <c r="J56">
        <f>INDEX($O$94:$O$186,MATCH(C56,$M$94:$M$186,FALSE),1)</f>
        <v>149</v>
      </c>
      <c r="K56">
        <f>INDEX($P$94:$P$186,MATCH(C56,$M$94:$M$186,FALSE),1)</f>
        <v>148</v>
      </c>
    </row>
    <row r="57" spans="2:11" x14ac:dyDescent="0.25">
      <c r="B57">
        <v>6443</v>
      </c>
      <c r="C57" t="s">
        <v>32</v>
      </c>
      <c r="D57">
        <v>113</v>
      </c>
      <c r="E57">
        <v>116</v>
      </c>
      <c r="F57">
        <v>129</v>
      </c>
      <c r="G57">
        <v>130</v>
      </c>
      <c r="H57">
        <v>130</v>
      </c>
      <c r="I57">
        <f>INDEX($N$94:$N$186,MATCH(C57,$M$94:$M$186,FALSE),1)</f>
        <v>126</v>
      </c>
      <c r="J57">
        <f>INDEX($O$94:$O$186,MATCH(C57,$M$94:$M$186,FALSE),1)</f>
        <v>132</v>
      </c>
      <c r="K57">
        <f>INDEX($P$94:$P$186,MATCH(C57,$M$94:$M$186,FALSE),1)</f>
        <v>143</v>
      </c>
    </row>
    <row r="58" spans="2:11" x14ac:dyDescent="0.25">
      <c r="B58">
        <v>6445</v>
      </c>
      <c r="C58" t="s">
        <v>31</v>
      </c>
      <c r="D58">
        <v>169</v>
      </c>
      <c r="E58">
        <v>166</v>
      </c>
      <c r="F58">
        <v>163</v>
      </c>
      <c r="G58">
        <v>165</v>
      </c>
      <c r="H58">
        <v>161</v>
      </c>
      <c r="I58">
        <f>INDEX($N$94:$N$186,MATCH(C58,$M$94:$M$186,FALSE),1)</f>
        <v>164</v>
      </c>
      <c r="J58">
        <f>INDEX($O$94:$O$186,MATCH(C58,$M$94:$M$186,FALSE),1)</f>
        <v>163</v>
      </c>
      <c r="K58">
        <f>INDEX($P$94:$P$186,MATCH(C58,$M$94:$M$186,FALSE),1)</f>
        <v>176</v>
      </c>
    </row>
    <row r="59" spans="2:11" x14ac:dyDescent="0.25">
      <c r="B59">
        <v>6526</v>
      </c>
      <c r="C59" t="s">
        <v>30</v>
      </c>
      <c r="D59">
        <v>27</v>
      </c>
      <c r="E59">
        <v>23</v>
      </c>
      <c r="F59">
        <v>23</v>
      </c>
      <c r="G59">
        <v>22</v>
      </c>
      <c r="H59">
        <v>26</v>
      </c>
      <c r="I59">
        <f>INDEX($N$94:$N$186,MATCH(C59,$M$94:$M$186,FALSE),1)</f>
        <v>27</v>
      </c>
      <c r="J59">
        <f>INDEX($O$94:$O$186,MATCH(C59,$M$94:$M$186,FALSE),1)</f>
        <v>27</v>
      </c>
      <c r="K59">
        <f>INDEX($P$94:$P$186,MATCH(C59,$M$94:$M$186,FALSE),1)</f>
        <v>27</v>
      </c>
    </row>
    <row r="60" spans="2:11" x14ac:dyDescent="0.25">
      <c r="B60">
        <v>6533</v>
      </c>
      <c r="C60" t="s">
        <v>29</v>
      </c>
      <c r="D60">
        <v>43</v>
      </c>
      <c r="E60">
        <v>46</v>
      </c>
      <c r="F60">
        <v>44</v>
      </c>
      <c r="G60">
        <v>47</v>
      </c>
      <c r="H60">
        <v>47</v>
      </c>
      <c r="I60">
        <f>INDEX($N$94:$N$186,MATCH(C60,$M$94:$M$186,FALSE),1)</f>
        <v>47</v>
      </c>
      <c r="J60">
        <f>INDEX($O$94:$O$186,MATCH(C60,$M$94:$M$186,FALSE),1)</f>
        <v>47</v>
      </c>
      <c r="K60">
        <f>INDEX($P$94:$P$186,MATCH(C60,$M$94:$M$186,FALSE),1)</f>
        <v>47</v>
      </c>
    </row>
    <row r="61" spans="2:11" x14ac:dyDescent="0.25">
      <c r="B61">
        <v>6719</v>
      </c>
      <c r="C61" t="s">
        <v>27</v>
      </c>
      <c r="D61">
        <v>83</v>
      </c>
      <c r="E61">
        <v>87</v>
      </c>
      <c r="F61">
        <v>82</v>
      </c>
      <c r="G61">
        <v>79</v>
      </c>
      <c r="H61">
        <v>81</v>
      </c>
      <c r="I61">
        <f>INDEX($N$94:$N$186,MATCH(C61,$M$94:$M$186,FALSE),1)</f>
        <v>86</v>
      </c>
      <c r="J61">
        <f>INDEX($O$94:$O$186,MATCH(C61,$M$94:$M$186,FALSE),1)</f>
        <v>85</v>
      </c>
      <c r="K61">
        <f>INDEX($P$94:$P$186,MATCH(C61,$M$94:$M$186,FALSE),1)</f>
        <v>87</v>
      </c>
    </row>
    <row r="62" spans="2:11" x14ac:dyDescent="0.25">
      <c r="B62">
        <v>6758</v>
      </c>
      <c r="C62" t="s">
        <v>26</v>
      </c>
      <c r="D62">
        <v>254</v>
      </c>
      <c r="E62">
        <v>249</v>
      </c>
      <c r="F62">
        <v>240</v>
      </c>
      <c r="G62">
        <v>245</v>
      </c>
      <c r="H62">
        <v>242</v>
      </c>
      <c r="I62">
        <f>INDEX($N$94:$N$186,MATCH(C62,$M$94:$M$186,FALSE),1)</f>
        <v>251</v>
      </c>
      <c r="J62">
        <f>INDEX($O$94:$O$186,MATCH(C62,$M$94:$M$186,FALSE),1)</f>
        <v>257</v>
      </c>
      <c r="K62">
        <f>INDEX($P$94:$P$186,MATCH(C62,$M$94:$M$186,FALSE),1)</f>
        <v>269</v>
      </c>
    </row>
    <row r="63" spans="2:11" x14ac:dyDescent="0.25">
      <c r="B63">
        <v>6772</v>
      </c>
      <c r="C63" t="s">
        <v>25</v>
      </c>
      <c r="D63">
        <v>72</v>
      </c>
      <c r="E63">
        <v>71</v>
      </c>
      <c r="F63">
        <v>71</v>
      </c>
      <c r="G63">
        <v>73</v>
      </c>
      <c r="H63">
        <v>75</v>
      </c>
      <c r="I63">
        <f>INDEX($N$94:$N$186,MATCH(C63,$M$94:$M$186,FALSE),1)</f>
        <v>77</v>
      </c>
      <c r="J63">
        <f>INDEX($O$94:$O$186,MATCH(C63,$M$94:$M$186,FALSE),1)</f>
        <v>78</v>
      </c>
      <c r="K63">
        <f>INDEX($P$94:$P$186,MATCH(C63,$M$94:$M$186,FALSE),1)</f>
        <v>78</v>
      </c>
    </row>
    <row r="64" spans="2:11" x14ac:dyDescent="0.25">
      <c r="B64">
        <v>6826</v>
      </c>
      <c r="C64" t="s">
        <v>24</v>
      </c>
      <c r="D64">
        <v>4865</v>
      </c>
      <c r="E64">
        <v>4909</v>
      </c>
      <c r="F64">
        <v>5015</v>
      </c>
      <c r="G64">
        <v>5051</v>
      </c>
      <c r="H64">
        <v>5138</v>
      </c>
      <c r="I64">
        <f>INDEX($N$94:$N$186,MATCH(C64,$M$94:$M$186,FALSE),1)</f>
        <v>5189</v>
      </c>
      <c r="J64">
        <f>INDEX($O$94:$O$186,MATCH(C64,$M$94:$M$186,FALSE),1)</f>
        <v>5244</v>
      </c>
      <c r="K64">
        <f>INDEX($P$94:$P$186,MATCH(C64,$M$94:$M$186,FALSE),1)</f>
        <v>5315</v>
      </c>
    </row>
    <row r="65" spans="2:11" x14ac:dyDescent="0.25">
      <c r="B65">
        <v>668</v>
      </c>
      <c r="C65" t="s">
        <v>28</v>
      </c>
      <c r="D65">
        <v>69</v>
      </c>
      <c r="E65">
        <v>62</v>
      </c>
      <c r="F65">
        <v>63</v>
      </c>
      <c r="G65">
        <v>127</v>
      </c>
      <c r="H65">
        <v>108</v>
      </c>
      <c r="I65">
        <f>INDEX($N$94:$N$186,MATCH(C65,$M$94:$M$186,FALSE),1)</f>
        <v>67</v>
      </c>
      <c r="J65">
        <f>INDEX($O$94:$O$186,MATCH(C65,$M$94:$M$186,FALSE),1)</f>
        <v>73</v>
      </c>
      <c r="K65">
        <f>INDEX($P$94:$P$186,MATCH(C65,$M$94:$M$186,FALSE),1)</f>
        <v>57</v>
      </c>
    </row>
    <row r="66" spans="2:11" x14ac:dyDescent="0.25">
      <c r="B66">
        <v>6954</v>
      </c>
      <c r="C66" t="s">
        <v>23</v>
      </c>
      <c r="D66">
        <v>31</v>
      </c>
      <c r="E66">
        <v>31</v>
      </c>
      <c r="F66">
        <v>31</v>
      </c>
      <c r="G66">
        <v>29</v>
      </c>
      <c r="H66">
        <v>28</v>
      </c>
      <c r="I66">
        <f>INDEX($N$94:$N$186,MATCH(C66,$M$94:$M$186,FALSE),1)</f>
        <v>27</v>
      </c>
      <c r="J66">
        <f>INDEX($O$94:$O$186,MATCH(C66,$M$94:$M$186,FALSE),1)</f>
        <v>24</v>
      </c>
      <c r="K66">
        <f>INDEX($P$94:$P$186,MATCH(C66,$M$94:$M$186,FALSE),1)</f>
        <v>24</v>
      </c>
    </row>
    <row r="67" spans="2:11" x14ac:dyDescent="0.25">
      <c r="B67">
        <v>7255</v>
      </c>
      <c r="C67" t="s">
        <v>22</v>
      </c>
      <c r="D67">
        <v>37</v>
      </c>
      <c r="E67">
        <v>32</v>
      </c>
      <c r="F67">
        <v>32</v>
      </c>
      <c r="G67">
        <v>34</v>
      </c>
      <c r="H67">
        <v>36</v>
      </c>
      <c r="I67">
        <f>INDEX($N$94:$N$186,MATCH(C67,$M$94:$M$186,FALSE),1)</f>
        <v>37</v>
      </c>
      <c r="J67">
        <f>INDEX($O$94:$O$186,MATCH(C67,$M$94:$M$186,FALSE),1)</f>
        <v>41</v>
      </c>
      <c r="K67">
        <f>INDEX($P$94:$P$186,MATCH(C67,$M$94:$M$186,FALSE),1)</f>
        <v>43</v>
      </c>
    </row>
    <row r="68" spans="2:11" x14ac:dyDescent="0.25">
      <c r="B68">
        <v>7319</v>
      </c>
      <c r="C68" t="s">
        <v>21</v>
      </c>
      <c r="D68">
        <v>14</v>
      </c>
      <c r="E68">
        <v>14</v>
      </c>
      <c r="F68">
        <v>13</v>
      </c>
      <c r="G68">
        <v>13</v>
      </c>
      <c r="H68">
        <v>10</v>
      </c>
      <c r="I68">
        <f>INDEX($N$94:$N$186,MATCH(C68,$M$94:$M$186,FALSE),1)</f>
        <v>10</v>
      </c>
      <c r="J68">
        <f>INDEX($O$94:$O$186,MATCH(C68,$M$94:$M$186,FALSE),1)</f>
        <v>9</v>
      </c>
      <c r="K68">
        <f>INDEX($P$94:$P$186,MATCH(C68,$M$94:$M$186,FALSE),1)</f>
        <v>9</v>
      </c>
    </row>
    <row r="69" spans="2:11" x14ac:dyDescent="0.25">
      <c r="B69">
        <v>7518</v>
      </c>
      <c r="C69" t="s">
        <v>20</v>
      </c>
      <c r="D69">
        <v>41</v>
      </c>
      <c r="E69">
        <v>42</v>
      </c>
      <c r="F69">
        <v>42</v>
      </c>
      <c r="G69">
        <v>43</v>
      </c>
      <c r="H69">
        <v>43</v>
      </c>
      <c r="I69">
        <f>INDEX($N$94:$N$186,MATCH(C69,$M$94:$M$186,FALSE),1)</f>
        <v>41</v>
      </c>
      <c r="J69">
        <f>INDEX($O$94:$O$186,MATCH(C69,$M$94:$M$186,FALSE),1)</f>
        <v>39</v>
      </c>
      <c r="K69">
        <f>INDEX($P$94:$P$186,MATCH(C69,$M$94:$M$186,FALSE),1)</f>
        <v>40</v>
      </c>
    </row>
    <row r="70" spans="2:11" x14ac:dyDescent="0.25">
      <c r="B70">
        <v>5470</v>
      </c>
      <c r="C70" t="s">
        <v>43</v>
      </c>
      <c r="D70">
        <v>15</v>
      </c>
      <c r="E70">
        <v>12</v>
      </c>
      <c r="F70">
        <v>12</v>
      </c>
      <c r="G70">
        <v>12</v>
      </c>
      <c r="H70">
        <v>13</v>
      </c>
      <c r="I70">
        <f>INDEX($N$94:$N$186,MATCH(C70,$M$94:$M$186,FALSE),1)</f>
        <v>13</v>
      </c>
      <c r="J70">
        <f>INDEX($O$94:$O$186,MATCH(C70,$M$94:$M$186,FALSE),1)</f>
        <v>14</v>
      </c>
      <c r="K70">
        <f>INDEX($P$94:$P$186,MATCH(C70,$M$94:$M$186,FALSE),1)</f>
        <v>11</v>
      </c>
    </row>
    <row r="71" spans="2:11" x14ac:dyDescent="0.25">
      <c r="B71">
        <v>7586</v>
      </c>
      <c r="C71" t="s">
        <v>19</v>
      </c>
      <c r="D71">
        <v>58</v>
      </c>
      <c r="E71">
        <v>57</v>
      </c>
      <c r="F71">
        <v>56</v>
      </c>
      <c r="G71">
        <v>53</v>
      </c>
      <c r="H71">
        <v>56</v>
      </c>
      <c r="I71">
        <f>INDEX($N$94:$N$186,MATCH(C71,$M$94:$M$186,FALSE),1)</f>
        <v>53</v>
      </c>
      <c r="J71">
        <f>INDEX($O$94:$O$186,MATCH(C71,$M$94:$M$186,FALSE),1)</f>
        <v>52</v>
      </c>
      <c r="K71">
        <f>INDEX($P$94:$P$186,MATCH(C71,$M$94:$M$186,FALSE),1)</f>
        <v>55</v>
      </c>
    </row>
    <row r="72" spans="2:11" x14ac:dyDescent="0.25">
      <c r="B72">
        <v>7796</v>
      </c>
      <c r="C72" t="s">
        <v>18</v>
      </c>
      <c r="D72">
        <v>256</v>
      </c>
      <c r="E72">
        <v>231</v>
      </c>
      <c r="F72">
        <v>222</v>
      </c>
      <c r="G72">
        <v>207</v>
      </c>
      <c r="H72">
        <v>191</v>
      </c>
      <c r="I72">
        <f>INDEX($N$94:$N$186,MATCH(C72,$M$94:$M$186,FALSE),1)</f>
        <v>172</v>
      </c>
      <c r="J72">
        <f>INDEX($O$94:$O$186,MATCH(C72,$M$94:$M$186,FALSE),1)</f>
        <v>159</v>
      </c>
      <c r="K72">
        <f>INDEX($P$94:$P$186,MATCH(C72,$M$94:$M$186,FALSE),1)</f>
        <v>151</v>
      </c>
    </row>
    <row r="73" spans="2:11" x14ac:dyDescent="0.25">
      <c r="B73">
        <v>7840</v>
      </c>
      <c r="C73" t="s">
        <v>17</v>
      </c>
      <c r="D73">
        <v>38</v>
      </c>
      <c r="E73">
        <v>37</v>
      </c>
      <c r="F73">
        <v>31</v>
      </c>
      <c r="G73">
        <v>36</v>
      </c>
      <c r="H73">
        <v>38</v>
      </c>
      <c r="I73">
        <f>INDEX($N$94:$N$186,MATCH(C73,$M$94:$M$186,FALSE),1)</f>
        <v>40</v>
      </c>
      <c r="J73">
        <f>INDEX($O$94:$O$186,MATCH(C73,$M$94:$M$186,FALSE),1)</f>
        <v>40</v>
      </c>
      <c r="K73">
        <f>INDEX($P$94:$P$186,MATCH(C73,$M$94:$M$186,FALSE),1)</f>
        <v>38</v>
      </c>
    </row>
    <row r="74" spans="2:11" x14ac:dyDescent="0.25">
      <c r="B74">
        <v>8138</v>
      </c>
      <c r="C74" t="s">
        <v>16</v>
      </c>
      <c r="D74">
        <v>30</v>
      </c>
      <c r="E74">
        <v>31</v>
      </c>
      <c r="F74">
        <v>31</v>
      </c>
      <c r="G74">
        <v>31</v>
      </c>
      <c r="H74">
        <v>28</v>
      </c>
      <c r="I74">
        <f>INDEX($N$94:$N$186,MATCH(C74,$M$94:$M$186,FALSE),1)</f>
        <v>26</v>
      </c>
      <c r="J74">
        <f>INDEX($O$94:$O$186,MATCH(C74,$M$94:$M$186,FALSE),1)</f>
        <v>27</v>
      </c>
      <c r="K74">
        <f>INDEX($P$94:$P$186,MATCH(C74,$M$94:$M$186,FALSE),1)</f>
        <v>27</v>
      </c>
    </row>
    <row r="75" spans="2:11" x14ac:dyDescent="0.25">
      <c r="B75">
        <v>8139</v>
      </c>
      <c r="C75" t="s">
        <v>15</v>
      </c>
      <c r="D75">
        <v>14</v>
      </c>
      <c r="E75">
        <v>8</v>
      </c>
      <c r="F75">
        <v>10</v>
      </c>
      <c r="G75">
        <v>10</v>
      </c>
      <c r="H75">
        <v>9</v>
      </c>
      <c r="I75">
        <f>INDEX($N$94:$N$186,MATCH(C75,$M$94:$M$186,FALSE),1)</f>
        <v>10</v>
      </c>
      <c r="J75">
        <f>INDEX($O$94:$O$186,MATCH(C75,$M$94:$M$186,FALSE),1)</f>
        <v>10</v>
      </c>
      <c r="K75">
        <f>INDEX($P$94:$P$186,MATCH(C75,$M$94:$M$186,FALSE),1)</f>
        <v>11</v>
      </c>
    </row>
    <row r="76" spans="2:11" x14ac:dyDescent="0.25">
      <c r="B76">
        <v>8279</v>
      </c>
      <c r="C76" t="s">
        <v>14</v>
      </c>
      <c r="D76">
        <v>80</v>
      </c>
      <c r="E76">
        <v>84</v>
      </c>
      <c r="F76">
        <v>81</v>
      </c>
      <c r="G76">
        <v>82</v>
      </c>
      <c r="H76">
        <v>82</v>
      </c>
      <c r="I76">
        <f>INDEX($N$94:$N$186,MATCH(C76,$M$94:$M$186,FALSE),1)</f>
        <v>80</v>
      </c>
      <c r="J76">
        <f>INDEX($O$94:$O$186,MATCH(C76,$M$94:$M$186,FALSE),1)</f>
        <v>73</v>
      </c>
      <c r="K76">
        <f>INDEX($P$94:$P$186,MATCH(C76,$M$94:$M$186,FALSE),1)</f>
        <v>72</v>
      </c>
    </row>
    <row r="77" spans="2:11" x14ac:dyDescent="0.25">
      <c r="B77">
        <v>8305</v>
      </c>
      <c r="C77" t="s">
        <v>13</v>
      </c>
      <c r="D77">
        <v>57</v>
      </c>
      <c r="E77">
        <v>52</v>
      </c>
      <c r="F77">
        <v>46</v>
      </c>
      <c r="G77">
        <v>51</v>
      </c>
      <c r="H77">
        <v>51</v>
      </c>
      <c r="I77">
        <f>INDEX($N$94:$N$186,MATCH(C77,$M$94:$M$186,FALSE),1)</f>
        <v>53</v>
      </c>
      <c r="J77">
        <f>INDEX($O$94:$O$186,MATCH(C77,$M$94:$M$186,FALSE),1)</f>
        <v>53</v>
      </c>
      <c r="K77">
        <f>INDEX($P$94:$P$186,MATCH(C77,$M$94:$M$186,FALSE),1)</f>
        <v>50</v>
      </c>
    </row>
    <row r="78" spans="2:11" x14ac:dyDescent="0.25">
      <c r="B78">
        <v>8441</v>
      </c>
      <c r="C78" t="s">
        <v>12</v>
      </c>
      <c r="D78">
        <v>85</v>
      </c>
      <c r="E78">
        <v>79</v>
      </c>
      <c r="F78">
        <v>82</v>
      </c>
      <c r="G78">
        <v>75</v>
      </c>
      <c r="H78">
        <v>70</v>
      </c>
      <c r="I78">
        <f>INDEX($N$94:$N$186,MATCH(C78,$M$94:$M$186,FALSE),1)</f>
        <v>67</v>
      </c>
      <c r="J78">
        <f>INDEX($O$94:$O$186,MATCH(C78,$M$94:$M$186,FALSE),1)</f>
        <v>69</v>
      </c>
      <c r="K78">
        <f>INDEX($P$94:$P$186,MATCH(C78,$M$94:$M$186,FALSE),1)</f>
        <v>69</v>
      </c>
    </row>
    <row r="79" spans="2:11" x14ac:dyDescent="0.25">
      <c r="B79">
        <v>8518</v>
      </c>
      <c r="C79" t="s">
        <v>11</v>
      </c>
      <c r="D79">
        <v>27</v>
      </c>
      <c r="E79">
        <v>27</v>
      </c>
      <c r="F79">
        <v>25</v>
      </c>
      <c r="G79">
        <v>26</v>
      </c>
      <c r="H79">
        <v>22</v>
      </c>
      <c r="I79">
        <f>INDEX($N$94:$N$186,MATCH(C79,$M$94:$M$186,FALSE),1)</f>
        <v>22</v>
      </c>
      <c r="J79">
        <f>INDEX($O$94:$O$186,MATCH(C79,$M$94:$M$186,FALSE),1)</f>
        <v>25</v>
      </c>
      <c r="K79">
        <f>INDEX($P$94:$P$186,MATCH(C79,$M$94:$M$186,FALSE),1)</f>
        <v>28</v>
      </c>
    </row>
    <row r="80" spans="2:11" x14ac:dyDescent="0.25">
      <c r="B80">
        <v>8677</v>
      </c>
      <c r="C80" t="s">
        <v>10</v>
      </c>
      <c r="D80">
        <v>47</v>
      </c>
      <c r="E80">
        <v>48</v>
      </c>
      <c r="F80">
        <v>49</v>
      </c>
      <c r="G80">
        <v>44</v>
      </c>
      <c r="H80">
        <v>46</v>
      </c>
      <c r="I80">
        <f>INDEX($N$94:$N$186,MATCH(C80,$M$94:$M$186,FALSE),1)</f>
        <v>45</v>
      </c>
      <c r="J80">
        <f>INDEX($O$94:$O$186,MATCH(C80,$M$94:$M$186,FALSE),1)</f>
        <v>42</v>
      </c>
      <c r="K80">
        <f>INDEX($P$94:$P$186,MATCH(C80,$M$94:$M$186,FALSE),1)</f>
        <v>45</v>
      </c>
    </row>
    <row r="81" spans="2:16" x14ac:dyDescent="0.25">
      <c r="B81">
        <v>8788</v>
      </c>
      <c r="C81" t="s">
        <v>9</v>
      </c>
      <c r="D81">
        <v>423</v>
      </c>
      <c r="E81">
        <v>418</v>
      </c>
      <c r="F81">
        <v>427</v>
      </c>
      <c r="G81">
        <v>417</v>
      </c>
      <c r="H81">
        <v>397</v>
      </c>
      <c r="I81">
        <f>INDEX($N$94:$N$186,MATCH(C81,$M$94:$M$186,FALSE),1)</f>
        <v>384</v>
      </c>
      <c r="J81">
        <f>INDEX($O$94:$O$186,MATCH(C81,$M$94:$M$186,FALSE),1)</f>
        <v>384</v>
      </c>
      <c r="K81">
        <f>INDEX($P$94:$P$186,MATCH(C81,$M$94:$M$186,FALSE),1)</f>
        <v>379</v>
      </c>
    </row>
    <row r="82" spans="2:16" x14ac:dyDescent="0.25">
      <c r="B82">
        <v>8838</v>
      </c>
      <c r="C82" t="s">
        <v>8</v>
      </c>
      <c r="D82">
        <v>42</v>
      </c>
      <c r="E82">
        <v>41</v>
      </c>
      <c r="F82">
        <v>42</v>
      </c>
      <c r="G82">
        <v>41</v>
      </c>
      <c r="H82">
        <v>41</v>
      </c>
      <c r="I82">
        <f>INDEX($N$94:$N$186,MATCH(C82,$M$94:$M$186,FALSE),1)</f>
        <v>40</v>
      </c>
      <c r="J82">
        <f>INDEX($O$94:$O$186,MATCH(C82,$M$94:$M$186,FALSE),1)</f>
        <v>36</v>
      </c>
      <c r="K82">
        <f>INDEX($P$94:$P$186,MATCH(C82,$M$94:$M$186,FALSE),1)</f>
        <v>34</v>
      </c>
    </row>
    <row r="83" spans="2:16" x14ac:dyDescent="0.25">
      <c r="B83">
        <v>8842</v>
      </c>
      <c r="C83" t="s">
        <v>7</v>
      </c>
      <c r="D83">
        <v>69</v>
      </c>
      <c r="E83">
        <v>74</v>
      </c>
      <c r="F83">
        <v>69</v>
      </c>
      <c r="G83">
        <v>72</v>
      </c>
      <c r="H83">
        <v>68</v>
      </c>
      <c r="I83">
        <f>INDEX($N$94:$N$186,MATCH(C83,$M$94:$M$186,FALSE),1)</f>
        <v>69</v>
      </c>
      <c r="J83">
        <f>INDEX($O$94:$O$186,MATCH(C83,$M$94:$M$186,FALSE),1)</f>
        <v>73</v>
      </c>
      <c r="K83">
        <f>INDEX($P$94:$P$186,MATCH(C83,$M$94:$M$186,FALSE),1)</f>
        <v>75</v>
      </c>
    </row>
    <row r="84" spans="2:16" x14ac:dyDescent="0.25">
      <c r="B84">
        <v>8961</v>
      </c>
      <c r="C84" t="s">
        <v>6</v>
      </c>
      <c r="D84">
        <v>68</v>
      </c>
      <c r="E84">
        <v>63</v>
      </c>
      <c r="F84">
        <v>58</v>
      </c>
      <c r="G84">
        <v>59</v>
      </c>
      <c r="H84">
        <v>55</v>
      </c>
      <c r="I84">
        <f>INDEX($N$94:$N$186,MATCH(C84,$M$94:$M$186,FALSE),1)</f>
        <v>55</v>
      </c>
      <c r="J84">
        <f>INDEX($O$94:$O$186,MATCH(C84,$M$94:$M$186,FALSE),1)</f>
        <v>58</v>
      </c>
      <c r="K84">
        <f>INDEX($P$94:$P$186,MATCH(C84,$M$94:$M$186,FALSE),1)</f>
        <v>60</v>
      </c>
    </row>
    <row r="85" spans="2:16" x14ac:dyDescent="0.25">
      <c r="B85">
        <v>8971</v>
      </c>
      <c r="C85" t="s">
        <v>5</v>
      </c>
      <c r="D85">
        <v>207</v>
      </c>
      <c r="E85">
        <v>211</v>
      </c>
      <c r="F85">
        <v>215</v>
      </c>
      <c r="G85">
        <v>220</v>
      </c>
      <c r="H85">
        <v>231</v>
      </c>
      <c r="I85">
        <f>INDEX($N$94:$N$186,MATCH(C85,$M$94:$M$186,FALSE),1)</f>
        <v>237</v>
      </c>
      <c r="J85">
        <f>INDEX($O$94:$O$186,MATCH(C85,$M$94:$M$186,FALSE),1)</f>
        <v>230</v>
      </c>
      <c r="K85">
        <f>INDEX($P$94:$P$186,MATCH(C85,$M$94:$M$186,FALSE),1)</f>
        <v>232</v>
      </c>
    </row>
    <row r="86" spans="2:16" x14ac:dyDescent="0.25">
      <c r="B86">
        <v>8982</v>
      </c>
      <c r="C86" t="s">
        <v>4</v>
      </c>
      <c r="D86">
        <v>81</v>
      </c>
      <c r="E86">
        <v>83</v>
      </c>
      <c r="F86">
        <v>84</v>
      </c>
      <c r="G86">
        <v>85</v>
      </c>
      <c r="H86">
        <v>78</v>
      </c>
      <c r="I86">
        <f>INDEX($N$94:$N$186,MATCH(C86,$M$94:$M$186,FALSE),1)</f>
        <v>78</v>
      </c>
      <c r="J86">
        <f>INDEX($O$94:$O$186,MATCH(C86,$M$94:$M$186,FALSE),1)</f>
        <v>74</v>
      </c>
      <c r="K86">
        <f>INDEX($P$94:$P$186,MATCH(C86,$M$94:$M$186,FALSE),1)</f>
        <v>76</v>
      </c>
    </row>
    <row r="87" spans="2:16" x14ac:dyDescent="0.25">
      <c r="B87">
        <v>9046</v>
      </c>
      <c r="C87" t="s">
        <v>3</v>
      </c>
      <c r="D87">
        <v>22</v>
      </c>
      <c r="E87">
        <v>21</v>
      </c>
      <c r="F87">
        <v>23</v>
      </c>
      <c r="G87">
        <v>30</v>
      </c>
      <c r="H87">
        <v>27</v>
      </c>
      <c r="I87">
        <f>INDEX($N$94:$N$186,MATCH(C87,$M$94:$M$186,FALSE),1)</f>
        <v>24</v>
      </c>
      <c r="J87">
        <f>INDEX($O$94:$O$186,MATCH(C87,$M$94:$M$186,FALSE),1)</f>
        <v>21</v>
      </c>
      <c r="K87">
        <f>INDEX($P$94:$P$186,MATCH(C87,$M$94:$M$186,FALSE),1)</f>
        <v>19</v>
      </c>
    </row>
    <row r="88" spans="2:16" x14ac:dyDescent="0.25">
      <c r="B88">
        <v>9050</v>
      </c>
      <c r="C88" t="s">
        <v>2</v>
      </c>
      <c r="D88">
        <v>49</v>
      </c>
      <c r="E88">
        <v>58</v>
      </c>
      <c r="F88">
        <v>63</v>
      </c>
      <c r="G88">
        <v>63</v>
      </c>
      <c r="H88">
        <v>54</v>
      </c>
      <c r="I88">
        <f>INDEX($N$94:$N$186,MATCH(C88,$M$94:$M$186,FALSE),1)</f>
        <v>43</v>
      </c>
      <c r="J88">
        <f>INDEX($O$94:$O$186,MATCH(C88,$M$94:$M$186,FALSE),1)</f>
        <v>48</v>
      </c>
      <c r="K88">
        <f>INDEX($P$94:$P$186,MATCH(C88,$M$94:$M$186,FALSE),1)</f>
        <v>49</v>
      </c>
    </row>
    <row r="89" spans="2:16" x14ac:dyDescent="0.25">
      <c r="B89">
        <v>4318</v>
      </c>
      <c r="C89" t="s">
        <v>56</v>
      </c>
      <c r="D89">
        <v>122</v>
      </c>
      <c r="E89">
        <v>105</v>
      </c>
      <c r="F89">
        <v>110</v>
      </c>
      <c r="G89">
        <v>113</v>
      </c>
      <c r="H89">
        <v>110</v>
      </c>
      <c r="I89">
        <f>INDEX($N$94:$N$186,MATCH(C89,$M$94:$M$186,FALSE),1)</f>
        <v>93</v>
      </c>
      <c r="J89">
        <f>INDEX($O$94:$O$186,MATCH(C89,$M$94:$M$186,FALSE),1)</f>
        <v>95</v>
      </c>
      <c r="K89">
        <f>INDEX($P$94:$P$186,MATCH(C89,$M$94:$M$186,FALSE),1)</f>
        <v>98</v>
      </c>
    </row>
    <row r="90" spans="2:16" x14ac:dyDescent="0.25">
      <c r="B90">
        <v>9729</v>
      </c>
      <c r="C90" t="s">
        <v>1</v>
      </c>
      <c r="D90">
        <v>16</v>
      </c>
      <c r="E90">
        <v>14</v>
      </c>
      <c r="F90">
        <v>16</v>
      </c>
      <c r="G90">
        <v>17</v>
      </c>
      <c r="H90">
        <v>19</v>
      </c>
      <c r="I90">
        <f>INDEX($N$94:$N$186,MATCH(C90,$M$94:$M$186,FALSE),1)</f>
        <v>18</v>
      </c>
      <c r="J90">
        <f>INDEX($O$94:$O$186,MATCH(C90,$M$94:$M$186,FALSE),1)</f>
        <v>16</v>
      </c>
      <c r="K90">
        <f>INDEX($P$94:$P$186,MATCH(C90,$M$94:$M$186,FALSE),1)</f>
        <v>14</v>
      </c>
    </row>
    <row r="91" spans="2:16" x14ac:dyDescent="0.25">
      <c r="B91">
        <v>9831</v>
      </c>
      <c r="C91" t="s">
        <v>0</v>
      </c>
      <c r="D91">
        <v>99</v>
      </c>
      <c r="E91">
        <v>95</v>
      </c>
      <c r="F91">
        <v>91</v>
      </c>
      <c r="G91">
        <v>100</v>
      </c>
      <c r="H91">
        <v>107</v>
      </c>
      <c r="I91">
        <f>INDEX($N$94:$N$186,MATCH(C91,$M$94:$M$186,FALSE),1)</f>
        <v>110</v>
      </c>
      <c r="J91">
        <f>INDEX($O$94:$O$186,MATCH(C91,$M$94:$M$186,FALSE),1)</f>
        <v>99</v>
      </c>
      <c r="K91">
        <f>INDEX($P$94:$P$186,MATCH(C91,$M$94:$M$186,FALSE),1)</f>
        <v>99</v>
      </c>
    </row>
    <row r="92" spans="2:16" x14ac:dyDescent="0.25">
      <c r="D92">
        <f>SUM(D2:D91)</f>
        <v>13088</v>
      </c>
      <c r="E92">
        <f t="shared" ref="D92:K92" si="0">SUM(E2:E91)</f>
        <v>13047</v>
      </c>
      <c r="F92">
        <f t="shared" si="0"/>
        <v>13138</v>
      </c>
      <c r="G92">
        <f t="shared" si="0"/>
        <v>13303</v>
      </c>
      <c r="H92">
        <f t="shared" si="0"/>
        <v>13333</v>
      </c>
      <c r="I92">
        <f t="shared" si="0"/>
        <v>13391</v>
      </c>
      <c r="J92">
        <f t="shared" si="0"/>
        <v>13457</v>
      </c>
      <c r="K92">
        <f t="shared" si="0"/>
        <v>13589</v>
      </c>
    </row>
    <row r="93" spans="2:16" x14ac:dyDescent="0.25">
      <c r="N93">
        <v>2017</v>
      </c>
      <c r="O93">
        <v>2016</v>
      </c>
      <c r="P93">
        <v>2015</v>
      </c>
    </row>
    <row r="94" spans="2:16" x14ac:dyDescent="0.25">
      <c r="L94">
        <v>1230</v>
      </c>
      <c r="M94" s="2" t="s">
        <v>89</v>
      </c>
      <c r="N94" s="2">
        <v>815</v>
      </c>
      <c r="O94">
        <v>824</v>
      </c>
      <c r="P94">
        <v>837</v>
      </c>
    </row>
    <row r="95" spans="2:16" x14ac:dyDescent="0.25">
      <c r="L95">
        <v>1232</v>
      </c>
      <c r="M95" s="2" t="s">
        <v>88</v>
      </c>
      <c r="N95" s="2">
        <v>41</v>
      </c>
      <c r="O95">
        <v>40</v>
      </c>
      <c r="P95">
        <v>34</v>
      </c>
    </row>
    <row r="96" spans="2:16" x14ac:dyDescent="0.25">
      <c r="L96">
        <v>1316</v>
      </c>
      <c r="M96" s="2" t="s">
        <v>87</v>
      </c>
      <c r="N96" s="2">
        <v>25</v>
      </c>
      <c r="O96">
        <v>29</v>
      </c>
      <c r="P96">
        <v>29</v>
      </c>
    </row>
    <row r="97" spans="12:16" x14ac:dyDescent="0.25">
      <c r="L97">
        <v>1716</v>
      </c>
      <c r="M97" s="2" t="s">
        <v>85</v>
      </c>
      <c r="N97" s="2">
        <v>298</v>
      </c>
      <c r="O97">
        <v>289</v>
      </c>
      <c r="P97">
        <v>297</v>
      </c>
    </row>
    <row r="98" spans="12:16" x14ac:dyDescent="0.25">
      <c r="L98">
        <v>1717</v>
      </c>
      <c r="M98" s="2" t="s">
        <v>84</v>
      </c>
      <c r="N98" s="2">
        <v>88</v>
      </c>
      <c r="O98">
        <v>87</v>
      </c>
      <c r="P98">
        <v>93</v>
      </c>
    </row>
    <row r="99" spans="12:16" x14ac:dyDescent="0.25">
      <c r="L99">
        <v>2020</v>
      </c>
      <c r="M99" s="2" t="s">
        <v>80</v>
      </c>
      <c r="N99" s="2">
        <v>128</v>
      </c>
      <c r="O99">
        <v>132</v>
      </c>
      <c r="P99">
        <v>127</v>
      </c>
    </row>
    <row r="100" spans="12:16" x14ac:dyDescent="0.25">
      <c r="L100">
        <v>2216</v>
      </c>
      <c r="M100" s="2" t="s">
        <v>77</v>
      </c>
      <c r="N100" s="2">
        <v>62</v>
      </c>
      <c r="O100">
        <v>58</v>
      </c>
      <c r="P100">
        <v>55</v>
      </c>
    </row>
    <row r="101" spans="12:16" x14ac:dyDescent="0.25">
      <c r="L101">
        <v>2580</v>
      </c>
      <c r="M101" s="2" t="s">
        <v>70</v>
      </c>
      <c r="N101" s="2">
        <v>88</v>
      </c>
      <c r="O101">
        <v>89</v>
      </c>
      <c r="P101">
        <v>80</v>
      </c>
    </row>
    <row r="102" spans="12:16" x14ac:dyDescent="0.25">
      <c r="L102">
        <v>2933</v>
      </c>
      <c r="M102" s="2" t="s">
        <v>67</v>
      </c>
      <c r="N102" s="2">
        <v>20</v>
      </c>
      <c r="O102">
        <v>18</v>
      </c>
      <c r="P102">
        <v>20</v>
      </c>
    </row>
    <row r="103" spans="12:16" x14ac:dyDescent="0.25">
      <c r="L103">
        <v>3240</v>
      </c>
      <c r="M103" s="2" t="s">
        <v>65</v>
      </c>
      <c r="N103" s="2">
        <v>17</v>
      </c>
      <c r="O103">
        <v>18</v>
      </c>
      <c r="P103">
        <v>21</v>
      </c>
    </row>
    <row r="104" spans="12:16" x14ac:dyDescent="0.25">
      <c r="L104">
        <v>3242</v>
      </c>
      <c r="M104" s="2" t="s">
        <v>64</v>
      </c>
      <c r="N104" s="2">
        <v>271</v>
      </c>
      <c r="O104">
        <v>279</v>
      </c>
      <c r="P104">
        <v>282</v>
      </c>
    </row>
    <row r="105" spans="12:16" x14ac:dyDescent="0.25">
      <c r="L105">
        <v>3283</v>
      </c>
      <c r="M105" s="2" t="s">
        <v>63</v>
      </c>
      <c r="N105" s="2">
        <v>38</v>
      </c>
      <c r="O105">
        <v>36</v>
      </c>
      <c r="P105">
        <v>35</v>
      </c>
    </row>
    <row r="106" spans="12:16" x14ac:dyDescent="0.25">
      <c r="L106">
        <v>3569</v>
      </c>
      <c r="M106" s="2" t="s">
        <v>60</v>
      </c>
      <c r="N106" s="2">
        <v>109</v>
      </c>
      <c r="O106">
        <v>104</v>
      </c>
      <c r="P106">
        <v>107</v>
      </c>
    </row>
    <row r="107" spans="12:16" x14ac:dyDescent="0.25">
      <c r="L107">
        <v>3720</v>
      </c>
      <c r="M107" s="2" t="s">
        <v>59</v>
      </c>
      <c r="N107" s="2">
        <v>193</v>
      </c>
      <c r="O107">
        <v>194</v>
      </c>
      <c r="P107">
        <v>196</v>
      </c>
    </row>
    <row r="108" spans="12:16" x14ac:dyDescent="0.25">
      <c r="L108">
        <v>3724</v>
      </c>
      <c r="M108" s="2" t="s">
        <v>58</v>
      </c>
      <c r="N108" s="2">
        <v>32</v>
      </c>
      <c r="O108">
        <v>32</v>
      </c>
      <c r="P108">
        <v>32</v>
      </c>
    </row>
    <row r="109" spans="12:16" x14ac:dyDescent="0.25">
      <c r="L109">
        <v>3799</v>
      </c>
      <c r="M109" s="2" t="s">
        <v>57</v>
      </c>
      <c r="N109" s="2">
        <v>15</v>
      </c>
      <c r="O109">
        <v>16</v>
      </c>
      <c r="P109">
        <v>12</v>
      </c>
    </row>
    <row r="110" spans="12:16" x14ac:dyDescent="0.25">
      <c r="L110">
        <v>4318</v>
      </c>
      <c r="M110" s="2" t="s">
        <v>56</v>
      </c>
      <c r="N110" s="2">
        <v>93</v>
      </c>
      <c r="O110">
        <v>95</v>
      </c>
      <c r="P110">
        <v>98</v>
      </c>
    </row>
    <row r="111" spans="12:16" x14ac:dyDescent="0.25">
      <c r="L111">
        <v>4421</v>
      </c>
      <c r="M111" s="2" t="s">
        <v>53</v>
      </c>
      <c r="N111" s="2">
        <v>18</v>
      </c>
      <c r="O111">
        <v>19</v>
      </c>
      <c r="P111">
        <v>20</v>
      </c>
    </row>
    <row r="112" spans="12:16" x14ac:dyDescent="0.25">
      <c r="L112">
        <v>4728</v>
      </c>
      <c r="M112" s="2" t="s">
        <v>49</v>
      </c>
      <c r="N112" s="2">
        <v>70</v>
      </c>
      <c r="O112">
        <v>72</v>
      </c>
      <c r="P112">
        <v>71</v>
      </c>
    </row>
    <row r="113" spans="12:16" x14ac:dyDescent="0.25">
      <c r="L113">
        <v>5126</v>
      </c>
      <c r="M113" s="2" t="s">
        <v>45</v>
      </c>
      <c r="N113" s="2">
        <v>15</v>
      </c>
      <c r="O113">
        <v>14</v>
      </c>
      <c r="P113">
        <v>16</v>
      </c>
    </row>
    <row r="114" spans="12:16" x14ac:dyDescent="0.25">
      <c r="L114">
        <v>5254</v>
      </c>
      <c r="M114" s="2" t="s">
        <v>44</v>
      </c>
      <c r="N114" s="2">
        <v>14</v>
      </c>
      <c r="O114">
        <v>15</v>
      </c>
      <c r="P114">
        <v>14</v>
      </c>
    </row>
    <row r="115" spans="12:16" x14ac:dyDescent="0.25">
      <c r="L115">
        <v>5470</v>
      </c>
      <c r="M115" s="2" t="s">
        <v>43</v>
      </c>
      <c r="N115" s="2">
        <v>13</v>
      </c>
      <c r="O115">
        <v>14</v>
      </c>
      <c r="P115">
        <v>11</v>
      </c>
    </row>
    <row r="116" spans="12:16" x14ac:dyDescent="0.25">
      <c r="L116">
        <v>5520</v>
      </c>
      <c r="M116" s="2" t="s">
        <v>41</v>
      </c>
      <c r="N116" s="2">
        <v>23</v>
      </c>
      <c r="O116">
        <v>20</v>
      </c>
      <c r="P116">
        <v>22</v>
      </c>
    </row>
    <row r="117" spans="12:16" x14ac:dyDescent="0.25">
      <c r="L117">
        <v>5608</v>
      </c>
      <c r="M117" s="2" t="s">
        <v>38</v>
      </c>
      <c r="N117" s="2">
        <v>44</v>
      </c>
      <c r="O117">
        <v>47</v>
      </c>
      <c r="P117">
        <v>48</v>
      </c>
    </row>
    <row r="118" spans="12:16" x14ac:dyDescent="0.25">
      <c r="L118">
        <v>5634</v>
      </c>
      <c r="M118" s="2" t="s">
        <v>37</v>
      </c>
      <c r="N118" s="2">
        <v>17</v>
      </c>
      <c r="O118">
        <v>22</v>
      </c>
      <c r="P118">
        <v>23</v>
      </c>
    </row>
    <row r="119" spans="12:16" x14ac:dyDescent="0.25">
      <c r="L119">
        <v>5687</v>
      </c>
      <c r="M119" s="2" t="s">
        <v>36</v>
      </c>
      <c r="N119" s="2">
        <v>28</v>
      </c>
      <c r="O119">
        <v>28</v>
      </c>
      <c r="P119">
        <v>24</v>
      </c>
    </row>
    <row r="120" spans="12:16" x14ac:dyDescent="0.25">
      <c r="L120">
        <v>5911</v>
      </c>
      <c r="M120" s="2" t="s">
        <v>34</v>
      </c>
      <c r="N120" s="2">
        <v>27</v>
      </c>
      <c r="O120">
        <v>30</v>
      </c>
      <c r="P120">
        <v>29</v>
      </c>
    </row>
    <row r="121" spans="12:16" x14ac:dyDescent="0.25">
      <c r="L121">
        <v>6443</v>
      </c>
      <c r="M121" s="2" t="s">
        <v>32</v>
      </c>
      <c r="N121" s="2">
        <v>126</v>
      </c>
      <c r="O121">
        <v>132</v>
      </c>
      <c r="P121">
        <v>143</v>
      </c>
    </row>
    <row r="122" spans="12:16" x14ac:dyDescent="0.25">
      <c r="L122">
        <v>669</v>
      </c>
      <c r="M122" s="2" t="s">
        <v>28</v>
      </c>
      <c r="N122" s="2">
        <v>67</v>
      </c>
      <c r="O122">
        <v>73</v>
      </c>
      <c r="P122">
        <v>57</v>
      </c>
    </row>
    <row r="123" spans="12:16" x14ac:dyDescent="0.25">
      <c r="L123">
        <v>6772</v>
      </c>
      <c r="M123" s="2" t="s">
        <v>25</v>
      </c>
      <c r="N123" s="2">
        <v>77</v>
      </c>
      <c r="O123">
        <v>78</v>
      </c>
      <c r="P123">
        <v>78</v>
      </c>
    </row>
    <row r="124" spans="12:16" x14ac:dyDescent="0.25">
      <c r="L124">
        <v>6826</v>
      </c>
      <c r="M124" s="2" t="s">
        <v>24</v>
      </c>
      <c r="N124" s="2">
        <v>5189</v>
      </c>
      <c r="O124">
        <v>5244</v>
      </c>
      <c r="P124">
        <v>5315</v>
      </c>
    </row>
    <row r="125" spans="12:16" x14ac:dyDescent="0.25">
      <c r="L125">
        <v>6954</v>
      </c>
      <c r="M125" s="2" t="s">
        <v>23</v>
      </c>
      <c r="N125" s="2">
        <v>27</v>
      </c>
      <c r="O125">
        <v>24</v>
      </c>
      <c r="P125">
        <v>24</v>
      </c>
    </row>
    <row r="126" spans="12:16" x14ac:dyDescent="0.25">
      <c r="L126">
        <v>7255</v>
      </c>
      <c r="M126" s="2" t="s">
        <v>22</v>
      </c>
      <c r="N126" s="2">
        <v>37</v>
      </c>
      <c r="O126">
        <v>41</v>
      </c>
      <c r="P126">
        <v>43</v>
      </c>
    </row>
    <row r="127" spans="12:16" x14ac:dyDescent="0.25">
      <c r="L127">
        <v>7518</v>
      </c>
      <c r="M127" s="2" t="s">
        <v>20</v>
      </c>
      <c r="N127" s="2">
        <v>41</v>
      </c>
      <c r="O127">
        <v>39</v>
      </c>
      <c r="P127">
        <v>40</v>
      </c>
    </row>
    <row r="128" spans="12:16" x14ac:dyDescent="0.25">
      <c r="L128">
        <v>7586</v>
      </c>
      <c r="M128" s="2" t="s">
        <v>19</v>
      </c>
      <c r="N128" s="2">
        <v>53</v>
      </c>
      <c r="O128">
        <v>52</v>
      </c>
      <c r="P128">
        <v>55</v>
      </c>
    </row>
    <row r="129" spans="12:16" x14ac:dyDescent="0.25">
      <c r="L129">
        <v>7796</v>
      </c>
      <c r="M129" s="2" t="s">
        <v>18</v>
      </c>
      <c r="N129" s="2">
        <v>172</v>
      </c>
      <c r="O129">
        <v>159</v>
      </c>
      <c r="P129">
        <v>151</v>
      </c>
    </row>
    <row r="130" spans="12:16" x14ac:dyDescent="0.25">
      <c r="L130">
        <v>8139</v>
      </c>
      <c r="M130" s="2" t="s">
        <v>15</v>
      </c>
      <c r="N130" s="2">
        <v>10</v>
      </c>
      <c r="O130">
        <v>10</v>
      </c>
      <c r="P130">
        <v>11</v>
      </c>
    </row>
    <row r="131" spans="12:16" x14ac:dyDescent="0.25">
      <c r="L131">
        <v>8441</v>
      </c>
      <c r="M131" s="2" t="s">
        <v>12</v>
      </c>
      <c r="N131" s="2">
        <v>67</v>
      </c>
      <c r="O131">
        <v>69</v>
      </c>
      <c r="P131">
        <v>69</v>
      </c>
    </row>
    <row r="132" spans="12:16" x14ac:dyDescent="0.25">
      <c r="L132">
        <v>8518</v>
      </c>
      <c r="M132" s="2" t="s">
        <v>11</v>
      </c>
      <c r="N132" s="2">
        <v>22</v>
      </c>
      <c r="O132">
        <v>25</v>
      </c>
      <c r="P132">
        <v>28</v>
      </c>
    </row>
    <row r="133" spans="12:16" x14ac:dyDescent="0.25">
      <c r="L133">
        <v>8788</v>
      </c>
      <c r="M133" s="2" t="s">
        <v>9</v>
      </c>
      <c r="N133" s="2">
        <v>384</v>
      </c>
      <c r="O133">
        <v>384</v>
      </c>
      <c r="P133">
        <v>379</v>
      </c>
    </row>
    <row r="134" spans="12:16" x14ac:dyDescent="0.25">
      <c r="L134">
        <v>8971</v>
      </c>
      <c r="M134" s="2" t="s">
        <v>5</v>
      </c>
      <c r="N134" s="2">
        <v>237</v>
      </c>
      <c r="O134">
        <v>230</v>
      </c>
      <c r="P134">
        <v>232</v>
      </c>
    </row>
    <row r="135" spans="12:16" x14ac:dyDescent="0.25">
      <c r="L135">
        <v>9729</v>
      </c>
      <c r="M135" s="2" t="s">
        <v>1</v>
      </c>
      <c r="N135" s="2">
        <v>18</v>
      </c>
      <c r="O135">
        <v>16</v>
      </c>
      <c r="P135">
        <v>14</v>
      </c>
    </row>
    <row r="136" spans="12:16" x14ac:dyDescent="0.25">
      <c r="L136">
        <v>9831</v>
      </c>
      <c r="M136" s="2" t="s">
        <v>0</v>
      </c>
      <c r="N136" s="2">
        <v>110</v>
      </c>
      <c r="O136">
        <v>99</v>
      </c>
      <c r="P136">
        <v>99</v>
      </c>
    </row>
    <row r="137" spans="12:16" x14ac:dyDescent="0.25">
      <c r="M137" t="s">
        <v>86</v>
      </c>
      <c r="N137">
        <v>72</v>
      </c>
      <c r="O137">
        <v>73</v>
      </c>
      <c r="P137">
        <v>78</v>
      </c>
    </row>
    <row r="138" spans="12:16" x14ac:dyDescent="0.25">
      <c r="M138" t="s">
        <v>83</v>
      </c>
      <c r="N138">
        <v>44</v>
      </c>
      <c r="O138">
        <v>45</v>
      </c>
      <c r="P138">
        <v>45</v>
      </c>
    </row>
    <row r="139" spans="12:16" x14ac:dyDescent="0.25">
      <c r="M139" t="s">
        <v>82</v>
      </c>
      <c r="N139">
        <v>30</v>
      </c>
      <c r="O139">
        <v>30</v>
      </c>
      <c r="P139">
        <v>35</v>
      </c>
    </row>
    <row r="140" spans="12:16" x14ac:dyDescent="0.25">
      <c r="M140" t="s">
        <v>81</v>
      </c>
      <c r="N140">
        <v>55</v>
      </c>
      <c r="O140">
        <v>55</v>
      </c>
      <c r="P140">
        <v>60</v>
      </c>
    </row>
    <row r="141" spans="12:16" x14ac:dyDescent="0.25">
      <c r="M141" t="s">
        <v>78</v>
      </c>
      <c r="N141">
        <v>34</v>
      </c>
      <c r="O141">
        <v>29</v>
      </c>
      <c r="P141">
        <v>31</v>
      </c>
    </row>
    <row r="142" spans="12:16" x14ac:dyDescent="0.25">
      <c r="M142" t="s">
        <v>76</v>
      </c>
      <c r="N142">
        <v>501</v>
      </c>
      <c r="O142">
        <v>494</v>
      </c>
      <c r="P142">
        <v>488</v>
      </c>
    </row>
    <row r="143" spans="12:16" x14ac:dyDescent="0.25">
      <c r="M143" t="s">
        <v>75</v>
      </c>
      <c r="N143">
        <v>175</v>
      </c>
      <c r="O143">
        <v>172</v>
      </c>
      <c r="P143">
        <v>163</v>
      </c>
    </row>
    <row r="144" spans="12:16" x14ac:dyDescent="0.25">
      <c r="M144" t="s">
        <v>71</v>
      </c>
      <c r="N144">
        <v>13</v>
      </c>
      <c r="O144">
        <v>12</v>
      </c>
      <c r="P144">
        <v>13</v>
      </c>
    </row>
    <row r="145" spans="13:16" x14ac:dyDescent="0.25">
      <c r="M145" t="s">
        <v>51</v>
      </c>
      <c r="N145">
        <v>114</v>
      </c>
      <c r="O145">
        <v>118</v>
      </c>
      <c r="P145">
        <v>123</v>
      </c>
    </row>
    <row r="146" spans="13:16" x14ac:dyDescent="0.25">
      <c r="M146" t="s">
        <v>48</v>
      </c>
      <c r="N146">
        <v>95</v>
      </c>
      <c r="O146">
        <v>95</v>
      </c>
      <c r="P146">
        <v>95</v>
      </c>
    </row>
    <row r="147" spans="13:16" x14ac:dyDescent="0.25">
      <c r="M147" t="s">
        <v>47</v>
      </c>
      <c r="N147">
        <v>92</v>
      </c>
      <c r="O147">
        <v>89</v>
      </c>
      <c r="P147">
        <v>91</v>
      </c>
    </row>
    <row r="148" spans="13:16" x14ac:dyDescent="0.25">
      <c r="M148" t="s">
        <v>35</v>
      </c>
      <c r="N148">
        <v>42</v>
      </c>
      <c r="O148">
        <v>45</v>
      </c>
      <c r="P148">
        <v>44</v>
      </c>
    </row>
    <row r="149" spans="13:16" x14ac:dyDescent="0.25">
      <c r="M149" t="s">
        <v>33</v>
      </c>
      <c r="N149">
        <v>151</v>
      </c>
      <c r="O149">
        <v>149</v>
      </c>
      <c r="P149">
        <v>148</v>
      </c>
    </row>
    <row r="150" spans="13:16" x14ac:dyDescent="0.25">
      <c r="M150" t="s">
        <v>21</v>
      </c>
      <c r="N150">
        <v>10</v>
      </c>
      <c r="O150">
        <v>9</v>
      </c>
      <c r="P150">
        <v>9</v>
      </c>
    </row>
    <row r="151" spans="13:16" x14ac:dyDescent="0.25">
      <c r="M151" t="s">
        <v>3</v>
      </c>
      <c r="N151">
        <v>24</v>
      </c>
      <c r="O151">
        <v>21</v>
      </c>
      <c r="P151">
        <v>19</v>
      </c>
    </row>
    <row r="152" spans="13:16" x14ac:dyDescent="0.25">
      <c r="M152" t="s">
        <v>72</v>
      </c>
      <c r="N152">
        <v>389</v>
      </c>
      <c r="O152">
        <v>395</v>
      </c>
      <c r="P152">
        <v>403</v>
      </c>
    </row>
    <row r="153" spans="13:16" x14ac:dyDescent="0.25">
      <c r="M153" t="s">
        <v>69</v>
      </c>
      <c r="N153">
        <v>78</v>
      </c>
      <c r="O153">
        <v>77</v>
      </c>
      <c r="P153">
        <v>75</v>
      </c>
    </row>
    <row r="154" spans="13:16" x14ac:dyDescent="0.25">
      <c r="M154" t="s">
        <v>68</v>
      </c>
      <c r="N154">
        <v>52</v>
      </c>
      <c r="O154">
        <v>52</v>
      </c>
      <c r="P154">
        <v>52</v>
      </c>
    </row>
    <row r="155" spans="13:16" x14ac:dyDescent="0.25">
      <c r="M155" t="s">
        <v>61</v>
      </c>
      <c r="N155">
        <v>305</v>
      </c>
      <c r="O155">
        <v>314</v>
      </c>
      <c r="P155">
        <v>320</v>
      </c>
    </row>
    <row r="156" spans="13:16" x14ac:dyDescent="0.25">
      <c r="M156" t="s">
        <v>39</v>
      </c>
      <c r="N156">
        <v>17</v>
      </c>
      <c r="O156">
        <v>17</v>
      </c>
      <c r="P156">
        <v>18</v>
      </c>
    </row>
    <row r="157" spans="13:16" x14ac:dyDescent="0.25">
      <c r="M157" t="s">
        <v>30</v>
      </c>
      <c r="N157">
        <v>27</v>
      </c>
      <c r="O157">
        <v>27</v>
      </c>
      <c r="P157">
        <v>27</v>
      </c>
    </row>
    <row r="158" spans="13:16" x14ac:dyDescent="0.25">
      <c r="M158" t="s">
        <v>17</v>
      </c>
      <c r="N158">
        <v>40</v>
      </c>
      <c r="O158">
        <v>40</v>
      </c>
      <c r="P158">
        <v>38</v>
      </c>
    </row>
    <row r="159" spans="13:16" x14ac:dyDescent="0.25">
      <c r="M159" t="s">
        <v>16</v>
      </c>
      <c r="N159">
        <v>26</v>
      </c>
      <c r="O159">
        <v>27</v>
      </c>
      <c r="P159">
        <v>27</v>
      </c>
    </row>
    <row r="160" spans="13:16" x14ac:dyDescent="0.25">
      <c r="M160" t="s">
        <v>14</v>
      </c>
      <c r="N160">
        <v>80</v>
      </c>
      <c r="O160">
        <v>73</v>
      </c>
      <c r="P160">
        <v>72</v>
      </c>
    </row>
    <row r="161" spans="13:16" x14ac:dyDescent="0.25">
      <c r="M161" t="s">
        <v>13</v>
      </c>
      <c r="N161">
        <v>53</v>
      </c>
      <c r="O161">
        <v>53</v>
      </c>
      <c r="P161">
        <v>50</v>
      </c>
    </row>
    <row r="162" spans="13:16" x14ac:dyDescent="0.25">
      <c r="M162" t="s">
        <v>7</v>
      </c>
      <c r="N162">
        <v>69</v>
      </c>
      <c r="O162">
        <v>73</v>
      </c>
      <c r="P162">
        <v>75</v>
      </c>
    </row>
    <row r="163" spans="13:16" x14ac:dyDescent="0.25">
      <c r="M163" t="s">
        <v>4</v>
      </c>
      <c r="N163">
        <v>78</v>
      </c>
      <c r="O163">
        <v>74</v>
      </c>
      <c r="P163">
        <v>76</v>
      </c>
    </row>
    <row r="164" spans="13:16" x14ac:dyDescent="0.25">
      <c r="M164" t="s">
        <v>2</v>
      </c>
      <c r="N164">
        <v>43</v>
      </c>
      <c r="O164">
        <v>48</v>
      </c>
      <c r="P164">
        <v>49</v>
      </c>
    </row>
    <row r="165" spans="13:16" x14ac:dyDescent="0.25">
      <c r="M165" t="s">
        <v>79</v>
      </c>
      <c r="N165">
        <v>35</v>
      </c>
      <c r="O165">
        <v>37</v>
      </c>
      <c r="P165">
        <v>38</v>
      </c>
    </row>
    <row r="166" spans="13:16" x14ac:dyDescent="0.25">
      <c r="M166" t="s">
        <v>73</v>
      </c>
      <c r="N166">
        <v>39</v>
      </c>
      <c r="O166">
        <v>42</v>
      </c>
      <c r="P166">
        <v>42</v>
      </c>
    </row>
    <row r="167" spans="13:16" x14ac:dyDescent="0.25">
      <c r="M167" t="s">
        <v>66</v>
      </c>
      <c r="N167">
        <v>56</v>
      </c>
      <c r="O167">
        <v>59</v>
      </c>
      <c r="P167">
        <v>60</v>
      </c>
    </row>
    <row r="168" spans="13:16" x14ac:dyDescent="0.25">
      <c r="M168" t="s">
        <v>62</v>
      </c>
      <c r="N168">
        <v>57</v>
      </c>
      <c r="O168">
        <v>58</v>
      </c>
      <c r="P168">
        <v>60</v>
      </c>
    </row>
    <row r="169" spans="13:16" x14ac:dyDescent="0.25">
      <c r="M169" t="s">
        <v>92</v>
      </c>
      <c r="N169">
        <v>16</v>
      </c>
      <c r="O169">
        <v>19</v>
      </c>
      <c r="P169">
        <v>20</v>
      </c>
    </row>
    <row r="170" spans="13:16" x14ac:dyDescent="0.25">
      <c r="M170" t="s">
        <v>55</v>
      </c>
      <c r="N170">
        <v>92</v>
      </c>
      <c r="O170">
        <v>95</v>
      </c>
      <c r="P170">
        <v>96</v>
      </c>
    </row>
    <row r="171" spans="13:16" x14ac:dyDescent="0.25">
      <c r="M171" t="s">
        <v>54</v>
      </c>
      <c r="N171">
        <v>21</v>
      </c>
      <c r="O171">
        <v>22</v>
      </c>
      <c r="P171">
        <v>19</v>
      </c>
    </row>
    <row r="172" spans="13:16" x14ac:dyDescent="0.25">
      <c r="M172" t="s">
        <v>52</v>
      </c>
      <c r="N172">
        <v>15</v>
      </c>
      <c r="O172">
        <v>16</v>
      </c>
      <c r="P172">
        <v>16</v>
      </c>
    </row>
    <row r="173" spans="13:16" x14ac:dyDescent="0.25">
      <c r="M173" t="s">
        <v>50</v>
      </c>
      <c r="N173">
        <v>79</v>
      </c>
      <c r="O173">
        <v>81</v>
      </c>
      <c r="P173">
        <v>75</v>
      </c>
    </row>
    <row r="174" spans="13:16" x14ac:dyDescent="0.25">
      <c r="M174" t="s">
        <v>46</v>
      </c>
      <c r="N174">
        <v>14</v>
      </c>
      <c r="O174">
        <v>12</v>
      </c>
      <c r="P174">
        <v>12</v>
      </c>
    </row>
    <row r="175" spans="13:16" x14ac:dyDescent="0.25">
      <c r="M175" t="s">
        <v>42</v>
      </c>
      <c r="N175">
        <v>39</v>
      </c>
      <c r="O175">
        <v>42</v>
      </c>
      <c r="P175">
        <v>40</v>
      </c>
    </row>
    <row r="176" spans="13:16" x14ac:dyDescent="0.25">
      <c r="M176" t="s">
        <v>40</v>
      </c>
      <c r="N176">
        <v>29</v>
      </c>
      <c r="O176">
        <v>29</v>
      </c>
      <c r="P176">
        <v>29</v>
      </c>
    </row>
    <row r="177" spans="13:16" x14ac:dyDescent="0.25">
      <c r="M177" t="s">
        <v>31</v>
      </c>
      <c r="N177">
        <v>164</v>
      </c>
      <c r="O177">
        <v>163</v>
      </c>
      <c r="P177">
        <v>176</v>
      </c>
    </row>
    <row r="178" spans="13:16" x14ac:dyDescent="0.25">
      <c r="M178" t="s">
        <v>29</v>
      </c>
      <c r="N178">
        <v>47</v>
      </c>
      <c r="O178">
        <v>47</v>
      </c>
      <c r="P178">
        <v>47</v>
      </c>
    </row>
    <row r="179" spans="13:16" x14ac:dyDescent="0.25">
      <c r="M179" t="s">
        <v>93</v>
      </c>
      <c r="N179">
        <v>30</v>
      </c>
      <c r="O179">
        <v>28</v>
      </c>
      <c r="P179">
        <v>26</v>
      </c>
    </row>
    <row r="180" spans="13:16" x14ac:dyDescent="0.25">
      <c r="M180" t="s">
        <v>27</v>
      </c>
      <c r="N180">
        <v>86</v>
      </c>
      <c r="O180">
        <v>85</v>
      </c>
      <c r="P180">
        <v>87</v>
      </c>
    </row>
    <row r="181" spans="13:16" x14ac:dyDescent="0.25">
      <c r="M181" t="s">
        <v>26</v>
      </c>
      <c r="N181">
        <v>251</v>
      </c>
      <c r="O181">
        <v>257</v>
      </c>
      <c r="P181">
        <v>269</v>
      </c>
    </row>
    <row r="182" spans="13:16" x14ac:dyDescent="0.25">
      <c r="M182" t="s">
        <v>94</v>
      </c>
      <c r="N182">
        <v>20</v>
      </c>
      <c r="O182">
        <v>22</v>
      </c>
      <c r="P182">
        <v>27</v>
      </c>
    </row>
    <row r="183" spans="13:16" x14ac:dyDescent="0.25">
      <c r="M183" t="s">
        <v>95</v>
      </c>
      <c r="N183">
        <v>279</v>
      </c>
      <c r="O183">
        <v>274</v>
      </c>
      <c r="P183">
        <v>289</v>
      </c>
    </row>
    <row r="184" spans="13:16" x14ac:dyDescent="0.25">
      <c r="M184" t="s">
        <v>10</v>
      </c>
      <c r="N184">
        <v>45</v>
      </c>
      <c r="O184">
        <v>42</v>
      </c>
      <c r="P184">
        <v>45</v>
      </c>
    </row>
    <row r="185" spans="13:16" x14ac:dyDescent="0.25">
      <c r="M185" t="s">
        <v>8</v>
      </c>
      <c r="N185">
        <v>40</v>
      </c>
      <c r="O185">
        <v>36</v>
      </c>
      <c r="P185">
        <v>34</v>
      </c>
    </row>
    <row r="186" spans="13:16" x14ac:dyDescent="0.25">
      <c r="M186" t="s">
        <v>6</v>
      </c>
      <c r="N186">
        <v>55</v>
      </c>
      <c r="O186">
        <v>58</v>
      </c>
      <c r="P186">
        <v>60</v>
      </c>
    </row>
  </sheetData>
  <sortState xmlns:xlrd2="http://schemas.microsoft.com/office/spreadsheetml/2017/richdata2" ref="B2:K91">
    <sortCondition ref="C2:C91"/>
  </sortState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Z b A Q B Q S w M E F A A C A A g A s E o n U r b + p K K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M N e z M D H T M 7 D R h 4 n Z + G b m I e S N g O 4 F y S I J 2 j i X 5 p S U F q X a p Z b o u r r a 6 M O 4 N v p Q L 9 g B A F B L A w Q U A A I A C A C w S i d S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s E o n U p 2 K e s 5 n W A E A c d Q M A B M A H A B G b 3 J t d W x h c y 9 T Z W N 0 a W 9 u M S 5 t I K I Y A C i g F A A A A A A A A A A A A A A A A A A A A A A A A A A A A M z d z 4 5 1 6 V n e 4 b k l n 0 P L T I x k o f 3 8 X 1 s R g w h l k E E y C U o G i I G B T m J h u i 2 7 L Y E Q Z 8 a M E 4 s J J C R k X z V O T y y t r i 7 r 1 d r 1 f b 9 V t e u + f v P t n / / w i + + / + + Y / / d P / x r / 5 8 Y 9 + / K P f / P e f / / r b v / j m j 3 / + Z 9 / + M r 7 5 w 2 9 + + e 0 P P / 7 R N 7 / 7 5 9 / + 8 p e / + M u f / + Z 3 l / 7 d X / / 5 t 7 / 8 g z / 6 7 a 9 / / e 1 3 P / y X 7 3 / 9 l 3 / 2 / f d / + d P f / 9 s / + Y 8 / / 6 t v / / A n / / S f / u R P / + 5 P / u j 7 7 3 7 4 3 Y f 8 6 c / + 6 T P 8 3 k / + w 2 9 / + x f f / v D b v / j m h 3 / 4 + 3 / 4 + 1 / 9 5 H e f 7 H c f / c t v / + C P f / 3 z 7 3 7 z X 7 / / 9 V / 9 0 f e / / O 1 f f f f H f / O r b 3 / z 0 3 / + f / z Z 3 / 7 t T / 7 z t 9 / + + r / F T 3 7 2 z Q + / + z f f / P D t X / / w d z / 7 5 p 8 v 5 / + 6 / P P v / u Z f r t b v r v 7 7 7 3 7 Y / o N / / G T / c r 1 x f T 5 + l s V H H 6 4 / H z / L G x 8 d L / 2 L + P h 5 I v X x O m 3 0 5 0 8 0 + n g d O O 7 z J 3 r 0 8 T p z v j 5 + o g x 9 v M 6 c 9 f k T 6 Q a n z p z 7 + R P p H q f O n O / P r 0 T d 5 d K Z C y 9 p 3 e X S m e v z q 7 p 0 l 0 t n r s 8 v 7 N J d b p 2 5 P 7 + y W 3 e 5 + X X 8 + Z X d u s u t M / f n V 3 b r L r f O P J 9 f 2 a O 7 P D r z f H 5 l D / / o 0 p n n 8 y t 7 d J d H Z 5 7 P r + z V X V 6 d e T + / s l d 3 e X X m x Z / X u s u r M + / n V / b q L p / O f J 9 f 2 a e 7 f D r z f X 5 l n + 7 y 8 S + p z 6 / s 0 1 0 + n f n 5 / M p + d J c f n f n 5 / M p + d J c f n f n 5 / M p + + P e y z v x 8 f m W / d Z f f O v P 7 8 y v 7 r b v 8 1 p n f n 1 / Z b 9 3 l t 8 7 8 R o y 4 R p g j L / T I i 0 H y Y p G 8 k C Q v N s m L U f J C l b y Y J S + e P j 6 / y C N 0 x 8 M 5 F p 9 f 5 x G 6 6 e E i i 8 8 v 9 Q j d 9 3 C U x e d X e y T v P L s s 8 v M L P p J 3 n m k W + f k 1 H 8 k 7 z z q L / P y y j + S d / 9 e B 9 n e / / 7 8 f W P 7 n c 8 m v v v / u d x / 3 i / / 5 3 P K P z z b / 6 r H l V 9 / / 5 t u f / r / P N r / / 4 x / 9 4 r u v P 8 / / + c D 1 e / / 8 3 P T N T / P 3 f / L / 6 X P X / 9 3 H n 4 v w c 0 x 9 7 p D P f / N + / k v r 8 5 / 3 n / + E w x 8 K + D r C y + X z Z X x h f / G Y 9 e E y v q K / e M T 6 c P n z K b 9 6 v P p w + f M p v 3 q 0 + n D 5 8 y m / e q z 6 c P n z K b 9 6 p P p w + f M p v 3 q c + n D 5 8 y m / e p T 6 c P n z K b 9 6 j P r w V f P 5 l F 8 9 Q n 2 4 j K / I L x 6 f P l z + f M q v H p 0 + X P 5 8 y q 8 e m z 5 c / n z K r x 6 Z P l z + f M q v H p c + X P 5 8 y q 8 e l T 5 c / n z K r x 6 T P l z + f M q v H p E + X P 5 8 y q 8 e j z 7 8 K f 3 5 l F 8 9 G n 2 4 / P m U X z 0 W f b i M v 0 a + e C T 6 c P n z K b 9 6 H P p w + f M p v 3 o U + n D 5 8 y m / e g z 6 c P n z K b 9 6 B P p w + f M p v 3 r 8 + X D 5 8 y m / e v T 5 c P n z K b 9 6 7 P l U B c i C L x 9 5 P l 1 H G X z 5 u P P p O u L g y 0 e d T 9 d x 3 i 8 f c z 5 d x 3 m / f M T 5 d B 3 n / f L x 5 t N 1 n P f L R 5 t P 1 9 V 9 X z 3 W f L q O 8 3 7 5 S P P p O s 7 7 5 e P M p 0 D F e d F G g T g K 1 F E g j w J 9 F A i k Q C E F E i n Q S I F I C l R S I J M C n R Q I p U A p B V I p 0 E q B W A r U U i C X A r 0 U C K Z A M Q W S K d B M g W g K V F M g m w L d F A i n Q D k F 0 i n Q T o F 4 C t R T I J 8 C / R Q I q E B B B R I q 0 F C B i A p U V C C j A h 0 V C K l A S Q V S K t B S g Z g K 1 F Q g p w I 9 F Q i q Q F E F k i r Q V I G o C l R V I K s C X R U I q 0 B Z B d I q 0 F a B u A r U V S C v A n 2 V 6 K t E X y X 6 K t F X i b 5 K 9 F W i r x J 9 l e i r R F 8 l + i r R V 4 m + S v R V o q 8 S f Z X o q 0 R f J f o q 9 f 0 m f c O J 3 3 H C e f U 9 J 3 3 T S d 9 1 0 r e d 9 H 0 n f e M J f Z X o q 0 R f J f o q 0 V e J v k r 0 V a K v E n 2 V 6 K t E X y X 6 K t F X i b 5 K 9 F W i r x J 9 l e i r R F 8 l + i r R V 4 m + S v R V o q 8 S f Z X o q 0 R f J f o q 0 V e J v k r 0 V a K v E n 2 V 6 K t E X y X 6 K t F X i b 5 K 9 F W i r x J 9 l e i r R F 8 l + i r R V 4 m + S v R V o q 8 S f Z X o q 0 R f J f o q 0 V e J v k r 0 V a K v E n 2 V 6 K t E X y X 6 K t F X i b 5 K 9 F W i r x J 9 l e i r R F 8 l + i r R V 4 m + S v R V o a 8 K f V X o q 0 J f F f q q 0 F e F v i r 0 V a G v C n 1 V 6 K t C X x X 6 q t B X h b 4 q 9 F W h r w p 9 V e i r Q l 8 V + q r Q V 4 W + K v R V o a 8 K f V X o q 0 J f F f q q 9 J M 9 / W h P P 9 v j D / d w X v 1 4 T z / f 0 w / 4 9 B M + / Y g P f V X o q 0 J f F f q q 0 F e F v i r 0 V a G v C n 1 V 6 K t C X x X 6 q t B X h b 4 q 9 F W h r w p 9 V e i r Q l 8 V + q r Q V 4 W + K v R V o a 8 K f V X o q 0 J f F f q q 0 F e F v i r 0 V a G v C n 1 V 6 K t C X x X 6 q t B X h b 4 q 9 F W h r w p 9 V e i r Q l 8 V + q r Q V 4 W + K v R V o a 8 K f V X o q 0 J f F f q q 0 F e F v i r 0 V a G v C n 1 V 6 K t C X x X 6 q t B X j b 5 q 9 F W j r x p 9 1 e i r R l 8 1 + q r R V 4 2 + a v R V o 6 8 a f d X o q 0 Z f N f q q 0 V e N v m r 0 V a O v G n 3 V 6 K t G X z X 6 q t F X j b 5 q 9 F W j r x p 9 1 e i r R l 8 1 + q r R V 4 2 + a v R V o 6 8 a f d X o q 0 Z f N f q q 9 R 4 q v Y l K 7 6 L S 2 6 j 4 P i q c V + + k 0 l u p 9 F 4 q v Z k K f d X o q 0 Z f N f q q 0 V e N v m r 0 V a O v G n 3 V 6 K t G X z X 6 q t F X j b 5 q 9 F W j r x p 9 1 e i r R l 8 1 + q r R V 4 2 + a v R V o 6 8 a f d X o q 0 Z f N f q q 0 V e N v m r 0 V a O v G n 3 V 6 K t G X z X 6 q t F X j b 5 q 9 F W j r x p 9 1 e i r R l 8 1 + q r R V 4 2 + a v R V o 6 8 a f d X o q 0 Z f D f p q 0 F e D v h r 0 1 a C v B n 0 1 6 K t B X w 3 6 a t B X g 7 4 a 9 N W g r w Z 9 N e i r Q V 8 N + m r Q V 4 O + G v T V o K 8 G f T X o q 0 F f D f p q 0 F e D v h r 0 1 a C v B n 0 1 6 K t B X w 3 6 a t B X g 7 4 a 9 N W g r w Z 9 N e i r Q V 8 N + m r Q V 4 O + G v T V o K 8 G f T X o q 0 F f D f p q 9 G 5 1 v V 1 d 7 1 f X G 9 b 1 j n W + Z R 3 n 1 Z v W 9 a 5 1 v W 0 d f T X o q 0 F f D f p q 0 F e D v h r 0 1 a C v B n 0 1 6 K t B X w 3 6 a t B X g 7 4 a 9 N W g r w Z 9 N e i r Q V 8 N + m r Q V 4 O + G v T V o K 8 G f T X o q 0 F f D f p q 0 F e D v h r 0 1 a C v B n 0 1 6 K t B X w 3 6 a t B X g 7 4 a 9 N W g r w Z 9 t e i r R V 8 t + m r R V 4 u + W v T V o q 8 W f b X o q 0 V f L f p q 0 V e L v l r 0 1 a K v F n 2 1 6 K t F X y 3 6 a t F X i 7 5 a 9 N W i r x Z 9 t e i r R V 8 t + m r R V 4 u + W v T V o q 8 W f b X o q 0 V f L f p q 0 V e L v l r 0 1 a K v F n 2 1 6 K t F X y 3 6 a t F X i 7 5 a 9 N W i r x Z 9 t e i r R V 8 t + m r R V 4 u + W v T V o q 8 W f b X o q 0 V f L f p q 9 X u B + s V A / W a g f j V Q v x u o X w 7 k b w f i v P r 9 Q P 2 C I P p q 0 V e L v l r 0 1 a K v F n 2 1 6 K t F X y 3 6 a t F X i 7 5 a 9 N W i r x Z 9 t e i r R V 8 t + m r R V 4 u + W v T V o q 8 W f b X o q 0 V f L f p q 0 V e L v l r 0 1 a K v F n 2 1 6 K t D X x 3 6 6 t B X h 7 4 6 9 N W h r w 5 9 d e i r Q 1 8 d + u r Q V 4 e + O v T V o a 8 O f X X o q 0 N f H f r q 0 F e H v j r 0 1 a G v D n 1 1 6 K t D X x 3 6 6 t B X h 7 4 6 9 N W h r w 5 9 d e i r Q 1 8 d + u r Q V 4 e + O v T V o a 8 O f X X o q 0 N f H f r q 0 F e H v j r 0 1 a G v D n 1 1 6 K t D X x 3 6 6 t B X h 7 4 6 9 N W h r w 5 9 d e i r Q 1 8 d + u r Q V 4 e + O v T V o a 8 O f X X o q 0 N f H f r q 0 F e H v j r 0 1 W m B Q R M M 2 m D Q C I N W G D T D o B 0 G D j H g v J p i Q F 8 d + u r Q V 4 e + O v T V o a 8 O f X X o q 0 N f H f r q 0 F e H v j r 0 1 a G v D n 1 1 6 K t D X x 3 6 6 t B X h 7 4 6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9 N W D v n r Q V w / 6 6 k F f P e i r B 3 3 1 o K 8 e b V 1 p 7 E p r V 5 q 7 0 t 6 V B q + 0 e K X J K 2 5 e 4 b z o q w d 9 9 a C v H v T V g 7 5 6 0 F c P + u p B X z 3 o q w d 9 9 a C v 3 u i r N / r q j b 5 6 o 6 / e 6 K s 3 + u q N v n q j r 9 7 o q z f 6 6 o 2 + e q O v 3 u i r N / r q j b 5 6 o 6 / e 6 K s 3 + u q N v n q j r 9 7 o q z f 6 6 o 2 + e q O v 3 u i r N / r q j b 5 6 o 6 / e 6 K s 3 + u q N v n q j r 9 7 o q z f 6 6 o 2 + e q O v 3 u i r N / r q j b 5 6 o 6 / e 6 K s 3 + u q N v n q j r 9 7 o q z f 6 6 o 2 + e q O v 3 u i r N / r q j b 5 6 o 6 / e 6 K s 3 + u q N v n q j r 9 7 o q z f 6 6 o 2 + e q O v 3 u i r N / r q j b 5 6 o 6 / e 6 K s 3 + u q N v n q j r 9 7 o q z f 6 6 o 2 + e q O v 3 u i r N / r q j b 5 6 o 6 / e 6 K s 3 + u q N v n q j r 9 7 o q z f 6 6 o 2 + e q O v 3 u i r N / r q j b 5 6 o 6 / e 6 K u 3 V k U 1 K 6 p d U Q 2 L a l l U 0 6 L a F t W 4 q N Z F O S / K f V E N j H J h l B O j 3 B j l y C h X R j k z y p 1 R D o 1 q a f S l q d G X t k Z f G h t 9 a W 3 0 p b n R l / Z G X x o c f W l x 9 K X J 0 Z c 2 R 1 8 a H X 1 p d f S l 2 d G X d k d f G h 5 9 a X n 0 p e n R l 7 Z H X x o f f W l 9 9 K X 5 0 Z f 2 R 1 8 a I H 1 p g f S l C d K X N k h f G i F 9 a Y X 0 p R n S l 3 Z I X x o i f W m J 9 K U p 0 p e 2 S F 8 a I 3 1 p j f S l O d K X 9 k h f G i R 9 a Z H 0 p U n S l z Z J X x o l f W m V 9 K V Z 0 p d 2 S V 8 a J n 1 p m f S l a d K X t k l f G i d 9 a Z 3 0 p X n S l / Z J X x o o f W m h 9 K W J 0 p c 2 S l 8 a K X 1 p p f S l m d K X d k p f G i p 9 a a n 0 p a n S l 7 Z K X x o r f W m t 9 K W 5 0 p f 2 S l 8 a L H 1 p s f S l y d K X N k t f G i 1 9 a b X 0 p d n S l 3 Z L X x o u f W m 5 9 K X p 0 p e 2 S 1 8 a L 3 1 p v f S l + d K X 9 k t f G j B 9 a c H 0 p Q n T l x q O I / F c i e d M P H f i O R T P p X h O x X M r n m P x X o v 3 X L x O z s F 4 L s Z z M p 6 b 8 R y N 5 2 o 8 Z + P V c B y O 5 3 I 8 p + O 5 H c / x e K 7 H c z 6 e + / E c k O e C P C f k u S H P E X m u y H N G n j v y H J L n k j y n 5 L k l z z F 5 r s l z T p 5 7 8 h y U 5 6 I 8 J + W 5 K c 9 R e a 7 K c 1 a e u / I c l u e y P K f l u S 3 P c X m u y 3 N e n v v y H J j n w j w n 5 r k x z 5 F 5 r s x z Z p 4 7 8 x y a 5 9 I 8 p + a 5 N c + x e a 7 N c 2 6 e e / M c n O f i P C f n u T n P 0 X m u z n N 2 n r v z H J 7 n 8 j y n 5 7 k 9 z / F 5 r s 9 z f p 7 7 8 x y g 5 w I 9 J + i 5 Q c 8 R e q 7 Q c 4 Z e O / S h I f r Q E n 1 o i j 6 0 R R 8 a o w + t 0 Y f m 6 E N 7 9 K F B + t A i f W i S P r R J H x q l D 6 3 S h 2 b p Q 7 v 0 o W H 6 0 D J 9 a J o + t E 0 f G q c P r d O H 5 u l D + / S h g f r Q Q n 1 o o j 6 0 U R 8 a q Q + t 1 I d m 6 k M 7 9 a G h + t B S f W i q P r R V H x q r D 6 3 V h + b q Q 3 v 1 o c H 6 0 G J 9 a L I + t F k f G q 0 P r d a H Z u t D u / W h 4 f r Q c n 1 o u j 6 0 X R 8 a r w + t 1 4 f m 6 0 P 7 9 a E B + 9 C C f W j C P r R h H x q x D 6 3 Y h 2 b s Q z v 2 o S H 7 0 J J 9 a M o + t G U f G r M P r d m H 5 u x D e / a h Q f v Q o n 1 o 0 j 6 0 a R 8 a t Q + t 2 o d m 7 U O 7 9 q F h + 9 C y f W j a P r R t H x q 3 D 6 3 b h + b t Q / v 2 o Y H 7 0 M J 9 a O I + t H E f G r k P r d y H Z u 5 D O / e h o f v Q 0 n 1 o 6 j 6 0 d R 8 a u w + t 3 Y f m 7 k N 7 9 6 H B + 9 D i f W j y P r R 5 H x q 9 D 6 3 e h 2 b v Q 7 v 3 o e H 7 0 P J 9 a P o + t H 0 f G r 8 P r d + H 5 u 9 D + / e h A f z Q A n 5 o A j + 0 g R 8 a w Q + t 4 I d m 8 E M 7 + K E h / N A S f m g K P 7 S F H x r D D 6 3 h h + b w Q 3 v 4 o U H 8 0 C J + a B I / t I k f G s U P r e K H Z v F D u / i h Y f z Q M n 5 o G j + 0 j R 8 a x w + t 4 4 f m 8 U P 7 + K G B / N B C f m g i P 7 S R H x r J D 6 3 k h 2 b y Q z v 5 o a H 8 0 F J + a C o / t J U f G s s P r e W H 5 v J D e / m h w f z Q Y n 5 o M j + 0 m R 8 a z Q + t 5 o d m 8 0 O 7 + a H h / N B y f m g 6 P 7 S d H x r P D 6 3 n h + b z Q / v 5 o Q H 9 0 I J + a E I / t K E f G t E P r e i H Z v R D O / q h I f 3 Q k n 5 o S j + 0 p R 8 a 0 w + t 6 Y f m 9 E N 7 + q F B / d C i f m h S P 7 S p H x r V D 6 3 q h 2 b 1 Q 7 v 6 o W H 9 0 L J + a F o / t K 0 f G t c P r e u H 5 v V D + / q h g f 3 Q w n 5 o Y j + 0 s R 8 a 2 Q + t 7 I d m 9 k M 7 + 6 G h / d D S f m h q P 7 S 1 H x r b D 6 3 t h + b 2 Q 3 v 7 o c H 9 0 O J + a H I / t L k f G t 0 P r e 6 H Z v d D u / u h 4 f 3 Q 8 n 5 o e j + 0 v R 8 a 3 w + t 7 4 f m 9 0 P 7 + 6 E B / t A C f 2 i C P 7 T B H x r h D 6 3 w h 2 b 4 Q z v 8 o S H + 0 B J / a I o / t M U f G u M P r f G H 5 v h D e / y h Q f 7 Q I n 9 o k j + 0 y R 8 a 5 Q + t 8 o d m + U O 7 / K F h / t A y f 2 i a P 7 T N H x r n D 6 3 z h + b 5 Q / v 8 o Y H + 0 E J / a K I / t N E f G u k P r f S H Z v p D O / 2 h o f 7 Q U n 9 o q j + 0 1 R 8 a 6 w + t 9 Y f m + k N 7 / a H B / t B i f 2 i y P 7 T Z H x r t D 6 3 2 h 2 b 7 Q 7 v 9 o e H + 0 H J / a L o / t N 0 f G u 8 P r f e H 5 v t D + / 2 h A f / Q g n 9 o w j + 0 4 R 8 a 8 Q + t + I d m / E M 7 / q E h / 9 C S f 2 j K P 7 T l H x r z D 6 3 5 h + b 8 Q 3 v + o U H / 0 K J / a N I / t O k f G v U P r f q H Z v 1 D u / 6 h Y f / Q s n 9 o 2 j + 0 7 R 8 a 9 w + t + 4 f m / U P 7 / q G B / 9 D C f 2 j i P 7 T x H x r 5 D 6 3 8 h 2 b + Q z v / o a H / 0 N J / a O o / t P U f G v s P r f 2 H 5 v 5 D e / + h w f / Q 4 n 9 o 8 j + 0 + R 8 a / Q + t / o d m / 0 O 7 / 6 H h / 9 D y f 2 j 6 P 7 T 9 H x r / D 6 3 / h + b / Q / v / I Q A g J A C E C I C Q A R B C A E I K Q I g B C D k A I Q g g J A G E K I C Q B R D C A E I a Q I g D C H k A I R A g J A K E S I C Q C R B C A U I q Q I g F C L k A I R g g J A O E a I C Q D R D C A U I 6 Q I g H C P k A I S A g J A S E i I C Q E R B C A k J K Q I g J C D k B I S g g J A W E q I C Q F R D C A k J a Q I g L C H k B I T A g J A a E y I C Q G R B C A 0 J q Q I g N C L k B I T g g J A e E 6 I C Q H R D C A 0 J 6 Q I g P C P k B I U A g J A i E C I G Q I R B C B E K K Q I g R C D k C I U g g J A m E K I G Q J R D C B E K a Q I g T C H k C I V A g J A q E S I G Q K R B C B U K q Q I g V C L k C I V g g J A u E a I G Q L R D C B U K 6 Q I g X C P k C I W A g J A y E i I G Q M R B C B k L K Q I g Z C D k D I W g g J A 2 E q I G Q N R D C B k L a Q I g b C H k D I X A g J A 6 E y I G Q O R B C B 0 L q Q I g d C L k D I X g g J A + E 6 I G Q P R D C B 0 L 6 Q I g f C P k D I Y A g J B C E C I K Q Q R B C C E I K Q Y g h C D k E I Y g g J B G E K I K Q R R D C C E I a Q Y g j C H k E I Z A g J B K E S I K Q S R B C C U I q Q Y g l C L k E I Z g g J B O E a I K Q T R D C C U I 6 Q Y g n C P k E I a A g J B S E i I K Q U R B C C k J K Q Y g p C D k F I a g g J B W E q I K Q V R D C C k J a Q Y g r C H k F I b A g J B a E y I K Q W R B C C 0 J q Q Y g t C L k F I b g g J B e E 6 I K Q X R D C C 0 J 6 Q Y g v C P k F I c A g J B i E C I O Q Y R B C D E K K Q Y g x C D k G I c g g J B m E K I O Q Z R D C D E K a Q Y g z C H k G I d A g J B q E S I O Q a R B C D U K q Q Y g 1 C L k G I d g g J B u E a I O Q b R D C D U K 6 Q Y g 3 C P k G I e A g J B y E i I O Q c R B C D k L K Q Y g 5 C D k H I e g g J B 2 E q I O Q d R D C D k L a Q Y g 7 C H k H I f A g J B 6 E y I O Q e R B C D 0 L q Q Y g 9 C L k H I f g g J B + E 6 I O Q f R D C D 0 L 6 Q Y g / C P k H I Q A h J C C E C I S Q g R B C E E I K Q o h B C D k I I Q g h J C G E K I S Q h R D C E E I a Q o h D C H k I I R A h J C K E S I S Q i R B C E U I q Q o h F C L k I I R g h J C O E a I S Q j R D C E U I 6 Q o h H C P k I I S A h J C S E i I S Q k R B C E k J K Q o h J C D k J I S g h J C W E q I S Q l R D C E k J a Q o h L C H k J I T A h J C a E y I S Q m R B C E 0 J q Q o h N C L k J I T g h J C e E 6 I S Q n R D C E 0 J 6 Q o h P C P k J I U A h J C i E C I W Q o R B C F E K K Q o h R C D k K I U g h J C m E K I W Q p R D C F E K a Q o h T C H k K I V A h J C q E S I W Q q R B C F U K q Q o h V C L k K I V g h J C u E a I W Q r R D C F U K 6 Q o h X C P k K I W A h J C y E i I W Q s R B C F k L K Q o h Z C D k L I W g h J C 2 E q I W Q t R D C F k L a Q o h b C H k L I X A h J C 6 E y I W Q u R B C F 0 L q Q o h d C L k L I X g h J C + E 6 I W Q v R D C F 0 L 6 Q o h f C P k L I Y A h J D C E C I a Q w R B C G E I K Q 4 h h C D k M I Y g h J D G E K I a Q x R D C G E I a Q 4 h j C H k M I Z A h J D K E S I a Q y R B C G U I q Q 4 h l C L k M I Z g h J D O E a I a Q z R D C G U I 6 Q 4 h n C P k M I a A h J D S E i I a Q 0 R B C G k J K Q 4 h p C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K a c h 5 T S k n I a U 0 5 B y G l J O Q 8 p p S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J a e h 5 D S U n I a S 0 1 B y G k p O Q 8 l p K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L a e h 5 T S 0 n I a W 0 9 B y G l p O Q 8 t p a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I 6 d h 5 D S M n I a R 0 z B y G k Z O w 8 h p G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6 f h 5 D S c n I a T 0 3 B y G k 5 O w 8 l p O D k N j 5 y G R 0 7 D I 6 f h k d P w y G l 4 5 D Q 8 c h o e O Q 2 P n I Z H T s M j p + G R 0 / D I a X j k N D x y G h 4 5 D Y + c h k d O w y O n 4 Z H T 8 M h p e O Q 0 P H I a H j k N j 5 y G R 0 7 D I 6 f h k d P w y G l 4 5 D Q 8 c h o e O Q 2 P n I Z H T s M j p + G R 0 / D I a X j k N D x y G h 4 5 D Y + c h k d O w y O n 4 Z H T 8 M h p e O Q 0 P H I a H j k N j 5 y G R 0 7 D I 6 f h k d P w y G l 4 5 D Q 8 c h o e O Q 2 P n I Z H T s M j p + G R 0 / D I a X j k N D x y G h 4 5 D Y + c h k d O w y O n 4 Z H T 8 M h p e O Q 0 P H I a H j k N j 5 y G R 0 7 D I 6 f h k d P w y G l 4 5 D Q 8 c h o e O Q 2 P n I Z H T s M j p + G R 0 / D I a X j k N D x y G h 4 5 D Y + c h k d O w y O n 4 Z H T 8 M h p e O Q 0 P H I a H j k N j 5 y G R 0 7 D I 6 f h k d P w y G l 4 5 D Q 8 c h o e O Q 2 P n I Z H T s M j p + G R 0 / D I a X j k N D x y G h 4 5 D Y + c h k d O w y O n 4 Z H T 8 M h p e O Q 0 P H I a H j k N j 5 y G 5 3 / w d T 8 t n 6 3 n d a D n B n 8 H o 0 w c C E b 3 v 0 f 3 T Z N B Y 3 r Q g + 6 R o Q c h A 7 m t p o 1 l K d g y B E K + W W b 5 Y l 1 b S c e y O F f O 8 F 1 V + 9 S 7 e K p Y 9 f z 2 O Z e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y F + L q j h S 3 7 6 e / + S n / 7 m v + S n v / s v + e l v / 0 t + + v v / k p 8 u 4 E t + u o E v + e k K v o Q d Y M 5 9 C T v A o P s S d o B J 9 y X s A K P u S 9 g B Z t 2 X s A M M u y 9 h B 5 h 2 X 8 I O M O 6 + h B 1 g 3 n 0 J O 8 D A + x J 2 g I n 3 J e w A I + 9 L 2 A F m 3 p e w A w y 9 L 2 E H m H p f w g 4 w 9 r 6 E H W D u f Q k 7 w O D 7 E n a A y f c l 7 A C j 7 0 v Y A W b f l 7 A D D L 8 v Y Q e Y f l / C D j D + v o Q d Y P 5 9 C T v A A P w S d o A J + C X s A C P w S 9 g B Z u C X s A M M w S 9 h B 5 i C X 8 I O M A a / h B 1 g D n 4 J O 8 A g / B J 2 g E n 4 J e w A o / B L 2 A F m 4 Z e w A w z D L 2 E H m I Z f w g 4 w D r + E H W A e f g k 7 w E D 8 E n a A i f g l 7 A A j 8 U v Y A W b i l 6 g D Y R B f o g 7 E Q X y J O h A I 8 S X q Q C T E l 6 g D o R B f w g 6 4 E + V C f A k 7 4 E 4 U D f E l 7 I A 7 U T r E l 7 A D 7 k Q B E V / C D r g T Z U R 8 C T v g T h Q T 8 S X s g D t R U s S P h D t R V s S X s A P u R H E R X 8 I O u B M l R n w J O + B O F B r x J e y A O 1 F u x J e w A + 5 E 0 R F f w g 6 4 E 6 V H / E i 4 E + V H f A k 7 4 E 4 U I f E l 7 I A 7 U Y r E l 7 A D 7 k R B E l / C D r g T Z U l 8 C T v g T h Q n 8 S X s g D t R o s S P h D t R p s S X s A P u R L E S X 8 I O u B M l S 3 w J O + B O F C 7 x J e y A O 1 G + x J e w A + 5 E E R N f w g 6 4 E 6 V M / E i 4 E + V M f A k 7 4 E 4 U N f E l 7 I A 7 U d r E l 7 A D 7 k S B E 1 + i D k R O f I k 6 E D r x J e p A 7 M S X q A P B E 1 / C D r g T Z U 9 8 C T v g T h Q / 8 S X s g D t R A s W X s A P u R C E U X 8 I O u B P l U H w J O + B O F E X x J e y A O 1 E a x Y + E O 1 E e x Z e w A + 5 E k R R f w g 6 4 E 6 V S f A k 7 4 E 4 U T P E l 7 I A 7 U T b F l 7 A D 7 k T x F F / C D r g T J V T 8 S L g T Z V R 8 C T v g T h R T 8 S X s g D t R U s W X s A P u R G E V X 8 I O u B P l V X w J O + B O F F n x J e y A O 1 F q x Y + E O 1 F u x Z e w A + 5 E 0 R V f w g 6 4 E 6 V X f A k 7 4 E 4 U Y P E l 7 I A 7 U Y b F l 7 A D 7 k Q x F l / C D r g T J V n 8 S L g T Z V l 8 C T v g T h R n 8 S X s g D t R o s W X s A P u R K E W X 6 I O x F p 8 i T o Q b P E l 6 k C 0 x Z e o A + E W X 8 I O u B P l W 3 w J O + B O F H H x J e y A O 1 H K x Z e w A + 5 E Q R d f w g 6 4 E 2 V d f A k 7 4 E 4 U d / E l 7 I A 7 U e L F j 4 Q 7 U e b F l 7 A D 7 k S x F 1 / C D r g T J V 9 8 C T v g T h R + 8 S X s g D t R / s W X s A P u R B E Y X 8 I O u B O l Y P x I u B P l Y H w J O + B O F I X x J e y A O 1 E a x p e w A + 5 E g R h f w g 6 4 E 2 V i f A k 7 4 E 4 U i / E l 7 I A 7 U T L G j 4 Q 7 U T b G l 7 A D 7 k T x G F / C D r g T J W R 8 C T v g T h S S 8 S X s g D t R T s a X s A P u R F E Z X 8 I O u B O l Z f x I u B P l Z X w J O + B O F J n x J e y A O 1 F q x p e w A + 5 E w R l f o g 5 E Z 3 y J O h C e 8 S X q Q H z G l 6 g D A R p f w g 6 4 E 2 V o f A k 7 4 E 4 U o / E l 7 I A 7 U Z L G l 7 A D 7 k R h G l / C D r g T 5 W l 8 C T v g T h S p 8 S X s g D t R q s a P h D t R r s a X s A P u R N E a X 8 I O u B O l a 3 w J O + B O F L D x J e y A O 1 H G x p e w A + 5 E M R t f w g 6 4 E y V t / E i 4 E 2 V t f A k 7 4 E 4 U t / E l 7 I A 7 U e L G l 7 A D 7 k S h G 1 / C D r g T 5 W 5 8 C T v g T h S 9 8 S X s g D t R + s a P h D t R / s a X s A P u R B E c X 8 I O u B O l c H w J O + B O F M T x J e y A O 1 E W x 5 e w A + 5 E c R x f w g 6 4 E y V y / E i 4 E 2 V y f A k 7 4 E 4 U y / E l 7 I A 7 U T L H l 7 A D 7 k T h H F + i D s R z f I k 6 E N D x J e p A R M e X q A M h H V / C D r g T 5 X R 8 C T v g T h T V 8 S X s g D t R W s e X s A P u R I E d X 8 I O u B N l d n w J O + B O F N v x J e y A O 1 F y x 4 + E O 1 F 2 x 5 e w A + 5 E 8 R 1 f w g 6 4 E y V 4 f A k 7 4 E 4 U 4 v E l 7 I A 7 U Y 7 H l 7 A D 7 k R R H l / C D r g T p X n 8 S L g T 5 X l 8 C T v g T h T p 8 S X s g D t R q s e X s A P u R M E e X 8 I O u B N l e 3 w J O + B O F O / x J e y A O 1 H C x 4 + E O 1 H G x 5 e w A + 5 E M R 9 f w g 6 4 E y V 9 f A k 7 4 E 4 U 9 v E l 7 I A 7 U d 7 H l 7 A D 7 k S R H 1 / C D r g T p X 7 8 S L g T 5 X 5 8 C T v g T h T 9 8 S X s g D t R + s e X s A P u R A E g X 6 I O R I B 8 i T o Q A v I l 6 k A M y J e o A 0 E g X 8 I O u B N l g X w J O + B O F A f y J e y A O 1 E i y J e w A + 5 E o S B f w g 6 4 E + W C f A k 7 4 E 4 U D f I l 7 I A 7 U T r I j 4 Q 7 U T 7 I l 7 A D 7 k Q R I V / C D r g T p Y R 8 C T v g T h Q U 8 i X s g D t R V s i X s A P u R H E h X 8 I O u B M l h v x I u B N l h n w J O + B O F B v y J e y A O 1 F y y J e w A + 5 E 4 S F f w g 6 4 E + W H f A k 7 4 E 4 U I f I l 7 I A 7 U Y r I j 4 Q 7 U Y 7 I l 7 A D 7 k R R I l / C D r g T p Y l 8 C T v g T h Q o 8 i X s g D t R p s i X s A P u R L E i X 8 I O u B M l i / x I u B N l i 3 w J O + B O F C / y J e y A O 1 H C y J e w A + 5 E I S N f o g 7 E j H y J O h A 0 8 i X q Q N T I l 6 g D Y S N f w g 6 4 E + W N f A k 7 4 E 4 U O f I l 7 I A 7 U e r I l 7 A D 7 k T B I 1 / C D r g T Z Y 9 8 C T v g T h Q / 8 i X s g D t R A s m P h D t R B s m X s A P u R D E k X 8 I O u B M l k X w J O + B O F E b y J e y A O 1 E e y Z e w A + 5 E k S R f w g 6 4 E 6 W S / E i 4 E + W S f A k 7 4 E 4 U T f I l 7 I A 7 U T r J l 7 A D 7 k Q B J V / C D r g T Z Z R 8 C T v g T h R T 8 i X s g D t R U s m P h D t R V s m X s A P u R H E l X 8 I O u B M l l n w J O + B O F F r y J e y A O 1 F u y Z e w A + 5 E 0 S V f w g 6 4 E 6 W X / E i 4 E + W X f A k 7 4 E 4 U Y f I l 7 I A 7 U Y r J l 7 A D 7 k R B J l + i D k S Z f I k 6 E G b y J e p A n M m X q A O B J l / C D r g T Z Z p 8 C T v g T h R r 8 i X s g D t R s s m X s A P u R O E m X 8 I O u B P l m 3 w J O + B O F H H y J e y A O 1 H K y Y + E O 1 H O y Z e w A + 5 E U S d f w g 6 4 E 6 W d f A k 7 4 E 4 U e P I l 7 I A 7 U e b J l 7 A D 7 k S x J 1 / C D r g T J Z / 8 S L g T Z Z 9 8 C T v g T h R / 8 i X s g D t R A s q X s A P u R C E o X 8 I O u B P l o H w J O + B O F I X y J e y A O 1 E a y o + E O 1 E e y p e w A + 5 E k S h f w g 6 4 E 6 W i f A k 7 4 E 4 U j P I l 7 I A 7 U T b K l 7 A D 7 k T x K F / C D r g T J a T 8 S L g T Z a R 8 C T v g T h S T 8 i X s g D t R U s q X s A P u R G E p X 6 I O x K V 8 i T o Q m P I l 6 k B k y p e o A 6 E p X 8 I O u B P l p n w J O + B O F J 3 y J e y A O 1 F 6 y p e w A + 5 E A S p f w g 6 4 E 2 W o f A k 7 4 E 4 U o / I l 7 I A 7 U Z L K j 4 Q 7 U Z b K l 7 A D 7 k R x K l / C D r g T J a p 8 C T v g T h S q 8 i X s g D t R r s q X s A P u R N E q X 8 I O u B O l q / x I u B P l q 3 w J O + B O F L H y J e y A O 1 H K y p e w A + 5 E Q S t f w g 6 4 E 2 W t f A k 7 4 E 4 U t / I l 7 I A 7 U e L K j 4 Q 7 U e b K l 7 A D 7 k S x K 1 / C D r g T J a 9 8 C T v g T h S + 8 i X s g D t R / s q X s A P u R B E s X 8 I O u B O l s P x I u B P l s H w J O + B O F M X y J e y A O 1 E a y 5 e w A + 3 E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R 4 / l 0 W N 5 9 F g e P Z Z H j + X R Y 3 n 0 W B 4 9 l k e P 5 d F j e f R Y H j 2 W 9 0 c e y 3 / + 1 / / m T / / k z 3 7 8 8 6 9 + 9 l f / 8 M v f / O N / + O 1 v f v y 4 v / 3 d P / 3 N n / 3 u l 3 / 9 q 1 / / 7 M / + 7 Z / 9 1 S / / + t e / + o v / H v / j r / 7 8 X / 3 s / / i n f / q b X / 3 + x / z X / / J f / 8 t / + N m / / t M / + d v f / M + f 8 7 / 8 6 Z / 8 6 Z / 8 4 / / 7 y 3 / 4 1 d 9 8 D / z V r + v H k 3 / 9 q 9 / 9 t 5 / 1 v / 7 6 1 3 / 7 d 7 / 8 x x 9 f + t / + 4 / / 9 q 1 / / x V / + 0 z / 8 w 6 9 + 8 7 v / 6 7 f / 8 H d / / d v f / t 2 f / + v / 9 O / + z 1 / + / a / + 7 c / + 2 0 / 9 2 b / / z / / u L 3 / 7 m 9 / 9 + C H / / n / 8 + v / 4 F / U v f + X / z 2 / / 4 e / / 8 r e / / q e / / 8 1 f / f j e / / H P / / u / 8 d / 8 p / + / m Z / s 6 6 f 7 / R / d / u 5 X / / F 3 / / z l n z 5 c 3 8 H 6 3 3 / z u 9 d / 8 f 2 L / / n r 7 6 c f 8 t N n a v G Q + + m H a G c F H v P P G + u P n o N T 1 H r O 4 D n 4 P f Q L P W f x n J / + 3 f P 7 S f V T z / n n R f U v n 4 M 9 9 f s x 9 Z P P a T z n p / / U + P 2 M + s n n / A L P + e k / L 3 4 / o H 7 q O f + 8 n / 7 l c 7 C e f j + d f v I 5 O M n Y T a W z X D j M W E y l 4 1 w 4 z 9 h K r f P c O M 9 Y S a 3 z 3 D j P 2 E e t 8 9 w 4 z 1 h G o / M 8 O M / Y R K P z P D j P W E O j 8 z w 4 z 9 h B o / P 8 c J 6 x g J 7 O 8 8 N 5 x v Z 5 / L M Z 5 x m r 5 + k 8 P 5 x n 7 J 1 f 6 D z / A u c Z S + c X O s + / w H n G x v m F z v M v c J 6 x b l b n e X G e s W t W 5 3 l x n n H z t T r P i / O M O 6 / V e T 6 c Z 9 x 2 n c 7 z 4 T z j n u t 0 n g / n G T d c x 7 n B v Y H B 8 X M u j p 9 r c u h m 6 + c c H T / X 6 t C 1 1 s + 5 O 3 6 u 4 a E 7 r d D R / o M 3 5 P 7 o U b r Q C p 3 u P 3 g 9 7 o 8 f h b + 1 h A 7 4 H 7 w b 9 8 e P w l 9 Z Q m f 8 D 1 6 M + 6 N H 6 R 4 r d c z / 4 K 2 4 P 3 4 U / s K W O u l / 8 E r c H z 8 K f 1 t L H f Y / e B / u j 1 c x T n v x t O v y S l d X u r j S t Z U u r X R l p Q s r X V f p s k p X V b q o 0 j W V L q l 0 R a U L K l 1 P 6 X K K / + m s / k M 5 8 v H 4 O q k n f J 3 / W 1 Z 8 n f 8 L B X y d r 3 z j 6 / x 4 B l / X t Y M u X n T t o k s X X b n o w g X f r y 6 c d N 2 k y y Z d N e m i S d d M u m T S F Z M u m H S 9 p M s l X S 3 p Y k n X S v r w U R 8 9 6 o N H f e y o D x 3 1 k a M + c N T H j f q w U R 8 1 6 o N G f c y o D x n 1 E a M + Y M T H i 3 o J T a + g 6 Q U 0 v X 6 m l 8 / 0 6 p l e P N N r Z 3 r p T K + c 6 Y U z v W 6 m l 8 3 0 q p l e N N N r Z n r J T K + Y 6 Q U z v V 6 m l 8 v 0 a p l e L N N r Z X q p T K + U 6 Y U y v U 6 m l 8 n 0 K t n / R 9 e d F D A Q A 0 E Q o 5 S 5 v f y J B Y E g + F e P c U u H Z D o j 0 x G Z T s h 0 Q K b z M R 2 P 6 X R M h 2 M 6 G 9 P R m E 7 G d D C m c z E d i + l U T I d i O h P T k Z h O x H Q g p v M w H Y f p N E y H Y T o L 0 1 G Y T s J 0 E K Z z M B 2 D 6 R R M h 2 A 6 A 9 M R m E 7 A d A C m 8 y 8 d f + n 0 S 4 d f O v v S 0 Z d O v n T w p X M v H X v p 1 E u H X j r z 0 p G X T r x 0 4 K X z L h 1 3 6 b R L h 1 0 6 6 9 J R l 0 6 6 d N C l c y 4 d c + m U S 4 d c O u P S E Z d O u H T A p f M t H W / p d E u H W z r b 0 t G W T r Z 0 s K V z L R 1 r 6 V R L h 1 o 6 0 9 K R l k 6 0 d K C l 8 y w d Z + k 0 S 4 d Z O s v S U Z Z O s n S Q p X M s H W P p F E u H W D r D 0 h G W T r B 0 g K X z K x 1 f 6 f R K h 1 c 6 u 9 L R l U 6 u d H C l c y s d W + n U S o d W O r P S k Z V O r H R g p f M q H V f p t E q H V T q r 0 l G V T q p 0 U K V z K h 1 T 6 Z R K h 1 Q 6 o 9 I R l U 6 o d E C l 8 y k d T + l 0 S o d T O p v S 0 Z R O p n Q w p X M p H U v p V E q H U j q T 0 p G U T q R 0 I K X z K B 1 H 6 T R K h 1 E 6 i y r 0 V a G v C n 1 V 6 K t C X x X 6 q t B X h b 4 q 9 F W h r w p 9 V e i r Q l 8 V + q r Q V 4 W + a v R V o 6 8 a f d X o q 0 Z f N f q q 0 V e N v m r 0 V a O v G n 3 V 6 K t G X z X 6 q t F X j b 5 q 9 F W j r x p 9 1 e i r R l 8 1 + q r R V 4 2 + a v R V o 6 8 a f d X o q 0 Z f N f q q 0 V e N v m r 0 V a O v G n 3 V 6 K t G X z X 6 q t F X j b 5 q H W i h r x p 9 1 T z Q w n v R V 6 0 D L f R V o 6 8 a f d X o q 0 Z f N f q q 0 V e N v m r 0 V a O v G n 3 V 6 K t G X z X 6 q t F X j b 5 q 9 F W j r x p 9 1 e i r R l 8 1 + q r R V 4 2 + a v R V o 6 8 a f d X o q 0 Z f N f q q 0 V e N v m r 0 V a O v G n 3 V 6 K t G X z X 6 q t F X j b 5 q 9 F W j r x p 9 1 e i r R l 8 1 + q r R V 4 2 + a v R V o 6 8 a f d X o q 0 Z f D f p q 0 F e D v h r 0 1 a C v B n 0 1 6 K t B X w 3 6 a t B X g 7 4 a 9 N W g r w Z 9 N e i r Q V 8 N + m r Q V 4 O + G v T V o K 8 G f T X o q 0 F f D f p q 0 F e D v h r 0 1 a C v B n 0 1 6 K t B X w 3 6 a t B X g 7 4 a 9 N W g r w Z 9 N e i r Q V 8 N + m r Q V 4 O + G v T V o K 8 G f T X o q 0 F f D f p q d A C P v h r 0 1 e g A H n 0 1 6 K v R A T z 6 a t B X o w N 4 9 N W g r w Z 9 N e i r Q V 8 N + m r Q V 4 O + G v T V o K 8 G f T X o q 0 F f D f p q 0 F e D v h r 0 1 a C v B n 0 1 6 K t B X w 3 6 a t B X g 7 4 a 9 N W g r w Z 9 N e i r Q V 8 N + m r Q V 4 O + G v T V o K 8 G f T X o q 0 F f D f p q 0 F e D v h r 0 1 a K v F n 2 1 6 K t F X y 3 6 a t F X i 7 5 a 9 N W i r x Z 9 t e i r R V 8 t + m r R V 4 u + W v T V o q 8 W f b X o q 0 V f L f p q 0 V e L v l r 0 1 a K v F n 2 1 6 K t F X y 3 6 a t F X i 7 5 a 9 N W i r x Z 9 t e i r R V 8 t + m r R V 4 u + W v T V o q 8 W f b X o q 0 V f L f p q 0 V e L v l r 0 1 a K v F n 2 1 6 K t F X y 3 6 a t F X i 7 5 a 9 N W i r x Z 9 t e i r R V 8 t + m r 1 w R B 9 t e i r 1 Q d D 9 N W i r 1 Y f D N F X i 7 5 a 9 N W i r x Z 9 t e i r R V 8 t + m r R V 4 u + W v T V o q 8 W f b X o q 0 V f L f p q 0 V e L v l r 0 1 a K v F n 2 1 6 K t F X y 3 6 a t F X i 7 5 a 9 N W i r x Z 9 t e i r R V 8 t + u r Q V 4 e + O v T V o a 8 O f X X o q 0 N f H f r q 0 F e H v j r 0 1 a G v D n 1 1 6 K t D X x 3 6 6 t B X h 7 4 6 9 N W h r w 5 9 d e i r Q 1 8 d + u r Q V 4 e + O v T V o a 8 O f X X o q 0 N f H f r q 0 F e H v j r 0 1 a G v D n 1 1 6 K t D X x 3 6 6 t B X h 7 4 6 9 N W h r w 5 9 d e i r Q 1 8 d + u r Q V 4 e + O v T V o a 8 O f X X o q 0 N f H f r q 0 F e H v j r 0 1 a G v D n 1 1 6 K t D X x 3 6 6 t B X h 7 4 6 9 N W h r w 5 9 d e i r 0 4 A D + u r Q V 6 c B B / T V o a + O A w 5 4 L / r q 0 F e H v j r 0 1 a G v D n 1 1 6 K t D X x 3 6 6 t B X h 7 4 6 9 N W h r w 5 9 d e i r Q 1 8 d + u r Q V 4 e + O v T V o a 8 O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w 9 9 9 d B X D 3 3 1 0 F c P f f X Q V 0 8 D W e i r h 7 5 6 G s h C X z 3 0 1 d N A F v r q o a + e B r L Q V w 9 9 9 d B X D 3 3 1 0 F c P f f X Q V w 9 9 9 d B X D 3 3 1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w 9 9 9 a G v P v T V h 7 7 6 0 F c f + u p D X 3 3 o q 0 8 D p O i r D 3 3 1 a Y A U f f W h r z 4 N k K K v P v E 6 P w 6 Q C t f 5 y d b 5 c Y B U s s 5 P s M 6 P A 6 R i d X 5 S d X 4 a I P 1 p 6 / 0 n U u e n A d K f 5 t 5 / 8 n R + G i D 9 a f H 9 J 0 z n p w H S n y i d n y S d n w Z I f 3 J 0 f m J 0 f h o g / Q n R + c n Q + W m A 9 C d B 5 y d A 5 6 c B 0 p / 4 n J 8 G S H 9 a I P 1 p g v S n D d K f R k h / W i H 9 a Y b 0 p x 3 S n 4 Z I f 1 o i / W m K 9 K c t 0 p / G S H 9 a I / 1 p j v S n P d K f B k l / W i T 9 a Z L 0 p 0 3 S n 0 Z J f 1 o l / W m W 9 K d d 0 p + G S X 9 a J v 1 p m v S n b d K f x k l / W i f 9 a Z 7 0 p 3 3 S n w Z K f 1 o o / W m i 9 K e N 0 p 9 G S n 9 a K f 1 p p v S n n d K f h k p / W i r 9 a a r 0 p 6 3 S n 8 Z K f 1 o r / W m u 9 K e 9 0 p 8 G S 3 9 a L P 1 p s v S n z d K f R k t / W i 3 9 a b b 0 p 9 3 S n 4 Z L f 1 o u / W m 6 9 K f t 0 p / G S 3 9 a L / 1 p v v S n / d K f B k x / W j D 9 a c L 0 p 4 b j i H y o 4 U I N x x H 5 U M O F G o 4 j 8 q G G C z W c R + T p 9 a j h P C K v h g s 1 n E f k 1 X C h h v O I v B o u 1 H A c k Q 8 1 X K j h O C I f a r h Q w 3 F E P t R w o Y b j i H y o 4 T g i z x V 5 z s h z R 5 5 D 8 l y S 5 5 Q 8 t + Q 5 J s 8 1 e c 7 J c 0 + e g / J c l O e k P D f l O S r P V X n O y n N X n s P y X J b n t D y 3 5 T k u z 3 V 5 z s t z X 5 4 D 8 1 y Y 5 8 Q 8 N + Y 5 M s + V e c 7 M c 2 e e Q / N c m u f U P L f m O T b P t X n O z X N v n o P z X J z n 5 D w 3 5 z k 6 z 9 V 5 z s 5 z d 5 7 D 8 1 y e 5 / Q 8 t + c 5 P s / 1 e c 7 P c 3 + e A / R c o O c E P T f o O U L P F X r O 0 G u H P j R E H 1 q i D 0 3 R h 7 b o Q 2 P 0 o T X 6 0 B x 9 a I 8 + N E g f W q Q P T d K H N u l D o / S h V f r Q L H 1 o l z 4 0 T B 9 a p g 9 N 0 4 e 2 6 U P j 9 K F 1 + t A 8 f W i f P j R Q H 1 q o D 0 3 U h z b q Q y P 1 o Z X 6 0 E x 9 a K c + N F Q f W q o P T d W H t u p D Y / W h t f r Q X H 1 o r z 4 0 W B 9 a r A 9 N 1 o c 2 6 0 O j 9 a H V + t B s f W i 3 P j R c H 1 q u D 0 3 X h 7 b r Q + P 1 o f X 6 0 H x 9 a L 8 + N G A f W r A P T d i H N u x D I / a h F f v Q j H 1 o x z 4 0 Z B 9 a s g 9 N 2 Y e 2 7 E N j 9 q E 1 + 9 C c f W j P P j R o H 1 q 0 D 0 3 a h z b t Q 6 P 2 o V X 7 0 K x 9 a N c + N G w f W r Y P T d u H t u 1 D 4 / a h d f v Q v H 1 o 3 z 4 0 c B 9 a u A 9 N 3 I c 2 7 k M j 9 6 G V + 9 D M f W j n P j R 0 H 1 q 6 D 0 3 d h 7 b u Q 2 P 3 o b X 7 0 N x 9 a O 8 + N H g f W r w P T d 6 H N u 9 D o / e h 1 f v Q 7 H 1 o 9 z 4 0 f B 9 a v g 9 N 3 4 e 2 7 0 P j 9 6 H 1 + 9 D 8 f W j / P j S A H 1 r A D 0 3 g h z b w Q y P 4 o R X 8 0 A x + a A c / N I Q f W s I P T e G H t v B D Y / i h N f z Q H H 5 o D z 8 0 i B 9 a x A 9 N 4 o c 2 8 U O j + K F V / N A s f m g X P z S M H 1 r G D 0 3 j h 7 b x Q + P 4 o X X 8 0 D x + a B 8 / N J A f W s g P T e S H N v J D I / m h l f z Q T H 5 o J z 8 0 l B 9 a y g 9 N 5 Y e 2 8 k N j + a G 1 / N B c f m g v P z S Y H 1 r M D 0 3 m h z b z Q 6 P 5 o d X 8 0 G x + a D c / N J w f W s 4 P T e e H t v N D 4 / m h 9 f z Q f H 5 o P z 8 0 o B 9 a 0 A 9 N 6 I c 2 9 E M j + q E V / d C M f m h H P z S k H 1 r S D 0 3 p h 7 b 0 Q 2 P 6 o T X 9 0 J x + a E 8 / N K g f W t Q P T e q H N v V D o / q h V f 3 Q r H 5 o V z 8 0 r B 9 a 1 g 9 N 6 4 e 2 9 U P j + q F 1 / d C 8 f m h f P z S w H 1 r Y D 0 3 s h z b 2 Q y P 7 o Z X 9 0 M x + a G c / N L Q f W t o P T e 2 H t v Z D Y / u h t f 3 Q 3 H 5 o b z 8 0 u B 9 a 3 A 9 N 7 o c 2 9 0 O j + 6 H V / d D s f m h 3 P z S 8 H 1 r e D 0 3 v h 7 b 3 Q + P 7 o f X 9 0 P x + a H 8 / N M A f W u A P T f C H N v h D I / y h F f 7 Q D H 9 o h z 8 0 x B 9 a 4 g 9 N 8 Y e 2 + E N j / K E 1 / t A c f 2 i P P z T I H 1 r k D 0 3 y h z b 5 Q 6 P 8 o V X + 0 C x / a J c / N M w f W u Y P T f O H t v l D 4 / y h d f 7 Q P H 9 o n z 8 0 0 B 9 a 6 A 9 N 9 I c 2 + k M j / a G V / t B M f 2 i n P z T U H 1 r q D 0 3 1 h 7 b 6 Q 2 P 9 o b X + 0 F x / a K 8 / N N g f W u w P T f a H N v t D o / 2 h 1 f 7 Q b H 9 o t z 8 0 3 B 9 a 7 g 9 N 9 4 e 2 + 0 P j / a H 1 / t B 8 f 2 i / P z T g H 1 r w D 0 3 4 h z b 8 Q y P + o R X / 0 I x / a M c / N O Q f W v I P T f m H t v x D Y / 6 h N f / Q n H 9 o z z 8 0 6 B 9 a 9 A 9 N + o c 2 / U O j / q F V / 9 C s f 2 j X P z T s H 1 r 2 D 0 3 7 h 7 b 9 Q + P + o X X / 0 L x / a N 8 / N P A f W v g P T f y H N v 5 D I / + h l f / Q z H 9 o 5 z 8 0 9 B 9 a + g 9 N / Y e 2 / k N j / 6 G 1 / 9 D c f 2 j v P z T 4 H 1 r 8 D 0 3 + h z b / Q 6 P / o d X / 0 O x / a P c / N P w f W v 4 P T f + H t v 9 D 4 / + h 9 f / Q / H 9 o / z 8 E A I Q E g B A B E D I A Q g h A S A E I M Q A h B y A E A Y Q k g B A F E L I A Q h h A S A M I c Q A h D y A E A o R E g B A J E D I B Q i h A S A U I s Q A h F y A E A 4 R k g B A N E L I B Q j h A S A c I 8 Q A h H y A E B I S E g B A R E D I C Q k h A S A k I M Q E h J y A E B Y S k g B A V E L I C Q l h A S A s I c Q E h L y A E B o T E g B A Z E D I D Q m h A S A 0 I s Q E h N y A E B 4 T k g B A d E L I D Q n h A S A 8 I 8 Q E h P y A E C I Q E g R A h E D I E Q o h A S B E I M Q I h R y A E C Y Q k g R A l E L I E Q p h A S B M I c Q I h T y A E C o R E g R A p E D I F Q q h A S B U I s Q I h V y A E C 4 R k g R A t E L I F Q r h A S B c I 8 Q I h X y A E D I S E g R A x E D I G Q s h A S B k I M Q M h Z y A E D Y S k g R A 1 E L I G Q t h A S B s I c Q M h b y A E D o T E g R A 5 E D I H Q u h A S B 0 I s Q M h d y A E D 4 T k g R A 9 E L I H Q v h A S B 8 I 8 Q M h f y A E E I Q E g h B B E D I I Q g h B S C E I M Q Q h h y A E E Y Q k g h B F E L I I Q h h B S C M I c Q Q h j y A E E o R E g h B J E D I J Q i h B S C U I s Q Q h l y A E E 4 R k g h B N E L I J Q j h B S C c I 8 Q Q h n y A E F I S E g h B R E D I K Q k h B S C k I M Q U h p y A E F Y S k g h B V E L I K Q l h B S C s I c Q U h r y A E F o T E g h B Z E D I L Q m h B S C 0 I s Q U h t y A E F 4 T k g h B d E L I L Q n h B S C 8 I 8 Q U h v y A E G I Q E g x B h E D I M Q o h B S D E I M Q Y h x y A E G Y Q k g x B l E L I M Q p h B S D M I c Q Y h z y A E G o R E g x B p E D I N Q q h B S D U I s Q Y h 1 y A E G 4 R k g x B t E L I N Q r h B S D c I 8 Q Y h 3 y A E H I S E g x B x E D I O Q s h B S D k I M Q c h 5 y A E H Y S k g x B 1 E L I O Q t h B S D s I c Q c h 7 y A E H o T E g x B 5 E D I P Q u h B S D 0 I s Q c h 9 y A E H 4 T k g x B 9 E L I P Q v h B S D 8 I 8 Q c h / y A E I I Q E h B C B E D I Q Q g h C S E E I M Q g h B y E E I Y Q k h B C F E L I Q Q h h C S E M I c Q g h D y E E I o R E h B C J E D I R Q i h C S E U I s Q g h F y E E I 4 R k h B C N E L I R Q j h C S E c I 8 Q g h H y E E J I S E h B C R E D I S Q k h C S E k I M Q k h J y E E J Y S k h B C V E L I S Q l h C S E s I c Q k h L y E E J o T E h B C Z E D I T Q m h C S E 0 I s Q k h N y E E J 4 T k h B C d E L I T Q n h C S E 8 I 8 Q k h P y E E K I Q E h R C h E D I U Q o h C S F E I M Q o h R y E E K Y Q k h R C l E L I U Q p h C S F M I c Q o h T y E E K o R E h R C p E D I V Q q h C S F U I s Q o h V y E E K 4 R k h R C t E L I V Q r h C S F c I 8 Q o h X y E E L I S E h R C x E D I W Q s h C S F k I M Q s h Z y E E L Y S k h R C 1 E L I W Q t h C S F s I c Q s h b y E E L o T E h R C 5 E D I X Q u h C S F 0 I s Q s h d y E E L 4 T k h R C 9 E L I X Q v h C S F 8 I 8 Q s h f y E E M I Q E h h D B E D I Y Q g h D S G E I M Q w h h y E E M Y Q k h h D F E L I Y Q h h D S G M I c Q w h j y E E M o R E h h D J E D I Z Q i h D S G U I s Q w h l y E E M 4 R k h h D N E L I Z Q j h D S G c I 8 Q w h n y E E N I S E h h D R E D I a Q k h D S G k I M Q 0 h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y H l N K S c h p T T k H I a U k 5 D y m l I O Q 0 p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k N J S c h p L T U H I a S k 5 D y W k o O Q 0 l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6 H l N L S c h p b T 0 H I a W k 5 D y 2 l o O Q 0 t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k N I y c h p H T M H I a R k 7 D y G k Y O Q 0 j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2 H l N K y c h p X T s H I a V k 7 D y m l Y O Q 0 r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k N J y c h p P T c H I a T k 7 D y W k 4 O Q 0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X h y G p 6 c h i e n 4 c l p e H I a n p y G J 6 f h y W l 4 c h q e n I Y n p + H J a f i 3 d z c 9 t m b n e Z j n A v Q f C H p C A g L B 5 2 v 1 e h B 4 Y A g K I C D O Q B G S g W E E L f L E Y t T s F t j N x I G h f + a Z / 1 h q 2 X J E t s 7 V A y W 2 B 2 H P u u 5 z 3 l N 1 1 9 p v 3 X v v A q 4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q 6 c h i u n 4 c p p u H I a r p y G K 6 f h y m m 4 c h q u n I Y r p + H K a b h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l Z O w 8 p p W D k N K 6 d h 5 T S s n I a V 0 7 B y G u L n g h p e 8 v m v / S W f / + J f 8 v m v / i W f / / J f 8 v m v / y W f L + A l n 2 / g J Z + v 4 C X s A H P u J e w A g + 4 l 7 A C T 7 i X s A K P u J e w A s + 4 l 7 A D D 7 i X s A N P u J e w A 4 + 4 l 7 A D z 7 i X s A A P v J e w A E + 8 l 7 A A j 7 y X s A D P v J e w A Q + 8 l 7 A B T 7 y X s A G P v J e w A c + 8 l 7 A C D 7 y X s A J P v J e w A o + 8 l 7 A C z 7 y X s A M P v J e w A 0 + 8 l 7 A D j 7 y X s A P P v J e w A A / A l 7 A A T 8 C X s A C P w J e w A M / A l 7 A B D 8 C X s A F P w J e w A Y / A l 7 A B z 8 C X s A I P w J e w A k / A l 7 A C j 8 C X s A L P w J e w A w / A l 7 A D T 8 C X s A O P w J e w A 8 / A l 7 A A D 8 S X s A B P x J e w A I / E l 7 A A z 8 S X q Q B j E S 9 S B O I i X q A O B E C 9 R B y I h X q I O h E K 8 h B 1 w J 8 q F e A k 7 4 E 4 U D f E S d s C d K B 3 i J e y A O 1 F A x E v Y A X e i j I i X s A P u R D E R L 2 E H 3 I m S I j 4 S 7 k R Z E S 9 h B 9 y J 4 i J e w g 6 4 E y V G v I Q d c C c K j X g J O + B O l B v x E n b A n S g 6 4 i X s g D t R e s R H w p 0 o P + I l 7 I A 7 U Y T E S 9 g B d 6 I U i Z e w A + 5 E Q R I v Y Q f c i b I k X s I O u B P F S b y E H X A n S p T 4 S L g T Z U q 8 h B 1 w J 4 q V e A k 7 4 E 6 U L P E S d s C d K F z i J e y A O 1 G + x E v Y A X e i i I m X s A P u R C k T H w l 3 o p y J l 7 A D 7 k R R E y 9 h B 9 y J 0 i Z e w g 6 4 E w V O v E Q d i J x 4 i T o Q O v E S d S B 2 4 i X q Q P D E S 9 g B d 6 L s i Z e w A + 5 E 8 R M v Y Q f c i R I o X s I O u B O F U L y E H X A n y q F 4 C T v g T h R F 8 R J 2 w J 0 o j e I j 4 U 6 U R / E S d s C d K J L i J e y A O 1 E q x U v Y A X e i Y I q X s A P u R N k U L 2 E H 3 I n i K V 7 C D r g T J V R 8 J N y J M i p e w g 6 4 E 8 V U v I Q d c C d K q n g J O + B O F F b x E n b A n S i v 4 i X s g D t R Z M V L 2 A F 3 o t S K j 4 Q 7 U W 7 F S 9 g B d 6 L o i p e w A + 5 E 6 R U v Y Q f c i Q I s X s I O u B N l W L y E H X A n i r F 4 C T v g T p R k 8 Z F w J 8 q y e A k 7 4 E 4 U Z / E S d s C d K N H i J e y A O 1 G o x U v U g V i L l 6 g D w R Y v U Q e i L V 6 i D o R b v I Q d c C f K t 3 g J O + B O F H H x E n b A n S j l 4 i X s g D t R 0 M V L 2 A F 3 o q y L l 7 A D 7 k R x F y 9 h B 9 y J E i 8 + E u 5 E m R c v Y Q f c i W I v X s I O u B M l X 7 y E H X A n C r 9 4 C T v g T p R / 8 R J 2 w J 0 o A u M l 7 I A 7 U Q r G R 8 K d K A f j J e y A O 1 E U x k v Y A X e i N I y X s A P u R I E Y L 2 E H 3 I k y M V 7 C D r g T x W K 8 h B 1 w J 0 r G + E i 4 E 2 V j v I Q d c C e K x 3 g J O + B O l J D x E n b A n S g k 4 y X s g D t R T s Z L 2 A F 3 o q i M l 7 A D 7 k R p G R 8 J d 6 K 8 j J e w A + 5 E k R k v Y Q f c i V I z X s I O u B M F Z 7 x E H Y j O e I k 6 E J 7 x E n U g P u M l 6 k C A x k v Y A X e i D I 2 X s A P u R D E a L 2 E H 3 I m S N F 7 C D r g T h W m 8 h B 1 w J 8 r T e A k 7 4 E 4 U q f E S d s C d K F X j I + F O l K v x E n b A n S h a 4 y X s g D t R u s Z L 2 A F 3 o o C N l 7 A D 7 k Q Z G y 9 h B 9 y J Y j Z e w g 6 4 E y V t f C T c i b I 2 X s I O u B P F b b y E H X A n S t x 4 C T v g T h S 6 8 R J 2 w J 0 o d + M l 7 I A 7 U f T G S 9 g B d 6 L 0 j Y + E O 1 H + x k v Y A X e i C I 6 X s A P u R C k c L 2 E H 3 I m C O F 7 C D r g T Z X G 8 h B 1 w J 4 r j e A k 7 4 E 6 U y P G R c C f K 5 H g J O + B O F M v x E n b A n S i Z 4 y X s g D t R O M d L 1 I F 4 j p e o A w E d L 1 E H I j p e o g 6 E d L y E H X A n y u l 4 C T v g T h T V 8 R J 2 w J 0 o r e M l 7 I A 7 U W D H S 9 g B d 6 L M j p e w A + 5 E s R 0 v Y Q f c i Z I 7 P h L u R N k d L 2 E H 3 I n i O 1 7 C D r g T J X i 8 h B 1 w J w r x e A k 7 4 E 6 U 4 / E S d s C d K M r j J e y A O 1 G a x 0 f C n S j P 4 y X s g D t R p M d L 2 A F 3 o l S P l 7 A D 7 k T B H i 9 h B 9 y J s j 1 e w g 6 4 E 8 V 7 v I Q d c C d K + P h I u B N l f L y E H X A n i v l 4 C T v g T p T 0 8 R J 2 w J 0 o 7 O M l 7 I A 7 U d 7 H S 9 g B d 6 L I j 5 e w A + 5 E q R 8 f C X e i 3 I + X s A P u R N E f L 2 E H 3 I n S P 1 7 C D r g T B Y C 8 R B 2 I A H m J O h A C 8 h J 1 I A b k J e p A E M h L 2 A F 3 o i y Q l 7 A D 7 k R x I C 9 h B 9 y J E k F e w g 6 4 E 4 W C v I Q d c C f K B X k J O + B O F A 3 y E n b A n S g d 5 C P h T p Q P 8 h J 2 w J 0 o I u Q l 7 I A 7 U U r I S 9 g B d 6 K g k J e w A + 5 E W S E v Y Q f c i e J C X s I O u B M l h n w k 3 I k y Q 1 7 C D r g T x Y a 8 h B 1 w J 0 o O e Q k 7 4 E 4 U H v I S d s C d K D / k J e y A O 1 G E y E v Y A X e i F J G P h D t R j s h L 2 A F 3 o i i R l 7 A D 7 k R p I i 9 h B 9 y J A k V e w g 6 4 E 2 W K v I Q d c C e K F X k J O + B O l C z y k X A n y h Z 5 C T v g T h Q v 8 h J 2 w J 0 o Y e Q l 7 I A 7 U c j I S 9 S B m J G X q A N B I y 9 R B 6 J G X q I O h I 2 8 h B 1 w J 8 o b e Q k 7 4 E 4 U O f I S d s C d K H X k J e y A O 1 H w y E v Y A X e i 7 J G X s A P u R P E j L 2 E H 3 I k S S D 4 S 7 k Q Z J C 9 h B 9 y J Y k h e w g 6 4 E y W R v I Q d c C c K I 3 k J O + B O l E f y E n b A n S i S 5 C X s g D t R K s l H w p 0 o l + Q l 7 I A 7 U T T J S 9 g B d 6 J 0 k p e w A + 5 E A S U v Y Q f c i T J K X s I O u B P F l L y E H X A n S i r 5 S L g T Z Z W 8 h B 1 w J 4 o r e Q k 7 4 E 6 U W P I S d s C d K L T k J e y A O 1 F u y U v Y A X e i 6 J K X s A P u R O k l H w l 3 o v y S l 7 A D 7 k Q R J i 9 h B 9 y J U k x e w g 6 4 E w W Z v E Q d i D J 5 i T o Q Z v I S d S D O 5 C X q Q K D J S 9 g B d 6 J M k 5 e w A + 5 E s S Y v Y Q f c i Z J N X s I O u B O F m 7 y E H X A n y j d 5 C T v g T h R x 8 h J 2 w J 0 o 5 e Q j 4 U 6 U c / I S d s C d K O r k J e y A O 1 H a y U v Y A X e i w J O X s A P u R J k n L 2 E H 3 I l i T 1 7 C D r g T J Z 9 8 J N y J s k 9 e w g 6 4 E 8 W f v I Q d c C d K Q H k J O + B O F I L y E n b A n S g H 5 S X s g D t R F M p L 2 A F 3 o j S U j 4 Q 7 U R 7 K S 9 g B d 6 J I l J e w A + 5 E q S g v Y Q f c i Y J R X s I O u B N l o 7 y E H X A n i k d 5 C T v g T p S Q 8 p F w J 8 p I e Q k 7 4 E 4 U k / I S d s C d K C n l J e y A O 1 F Y y k v U g b i U l 6 g D g S k v U Q c i U 1 6 i D o S m v I Q d c C f K T X k J O + B O F J 3 y E n b A n S g 9 5 S X s g D t R g M p L 2 A F 3 o g y V l 7 A D 7 k Q x K i 9 h B 9 y J k l Q + E u 5 E W S o v Y Q f c i e J U X s I O u B M l q r y E H X A n C l V 5 C T v g T p S r 8 h J 2 w J 0 o W u U l 7 I A 7 U b r K R 8 K d K F / l J e y A O 1 H E y k v Y A X e i l J W X s A P u R E E r L 2 E H 3 I m y V l 7 C D r g T x a 2 8 h B 1 w J 0 p c + U i 4 E 2 W u v I Q d c C e K X X k J O + B O l L z y E n b A n S h 8 5 S X s g D t R / s p L 2 A F 3 o g i W l 7 A D 7 k Q p L B 8 J d 6 I c l p e w A + 5 E U S w v Y Q f c i d J Y X s I O t B O D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C H k v Q Y w l 6 L E G P J e i x B D 2 W o M c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S H k v S Y 0 l 6 L E m P J e m x J D 2 W p M e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K H k v R Y y l 6 L E W P p e i x F D 2 W o s d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a H k v T Y 2 l 6 L E 2 P p e m x N D 2 W p s f S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i G H s v Q Y x l 6 L E O P Z e i x D D 2 W o c c y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g O P Z Z D j + X Q Y z n 0 W A 4 9 l k O P 5 d B j O f R Y D j 2 W Q 4 / l 0 G M 5 9 F j O 9 z y W v / v p n / z x H / 3 o 4 7 9 / 9 u O / / M 2 X X 3 / 7 t 9 9 8 / f H n f v X d b 3 / 5 o + + + / K t P X / 3 4 R / / 8 R 3 / 5 5 V 9 9 9 e l n f x 9 / + + k n / + z H / / K 3 v / 3 l p / / 4 Z / 7 D v / 8 P / / 5 v f / z T P / 6 j X 3 3 9 w 9 f 5 7 / 7 4 j / 7 4 j 7 7 9 6 y 9 / 8 + m X 7 4 K f v p q P K 3 / 1 6 b v / 9 L f + x V d f / e p v v v z 2 4 0 N / 9 m 9 / 8 e m r n / 3 p b 3 / z m 0 9 f f / e / f P O b v / m r b 7 7 5 m 5 / 8 9 N / 9 q / / x y 1 9 / + u c / / k 9 / 9 c f / + u / + 1 Z 9 + 8 / V 3 H 3 / k X / 8 / n / / 3 P 6 n f / 8 z / t 2 9 + 8 + s / / e a r 3 / 7 6 6 7 / 8 + N q / / c n f / 4 t / 8 u / + c z P / u Z X v P v 3 b 7 / 6 h s F f w n 3 / 9 3 e m f v b / 2 u 3 X 9 2 a d f f / n V L 7 / 8 + 3 / w r / / 3 L 3 / 5 o 9 9 8 + v K X / / D P / k + f v v r 0 i + / + 4 p v / 8 9 v P N P Y n P / r 0 5 S / + + k d f f / P d j / 6 H X 3 3 7 3 c / + / N s / + / X f f v d / / e Q / / s 9 f f P r 1 N / / H p 3 / 5 5 X e / + O t f f f 1 v / v y 7 T 7 / + 9 i d / 8 e k X 3 / z m l z / 7 7 3 / 1 6 a t f / s 9 f f v X b j y / h f / 3 p + z Q / L v X 1 b 7 / 6 6 u 9 + + t P f + y 7 o 0 / t H 3 4 c v / u n f h y / + S 3 4 f f u / c f v 6 c f / 6 M f / 4 x / v n H 9 + c f 2 5 9 / X H / + M Y 3 H M x 7 M e C T j Y Y z H s H 6 5 F o / 4 z 3 8 Y 9 y 7 c u D 7 / V W L K Y s d i x G L B Y r 5 i u 2 K 4 Y r V i s m K v Y q x i q W K m Y q N i o G K d Y p p i l 2 K U Y p F i j m K L Y o h i h W K C Y n 9 i f G J 5 Y n Z i c / 7 + 4 P x v 9 8 N v / + k 3 3 f 2 v + 8 P v 8 3 f d 3 / m R + I / v u 7 9 / E d 9 4 P 3 e R L z 5 / E d 9 7 P 3 e R f 7 j 7 / v 5 V f u j 2 + 9 n r F K 7 z A 3 f g z 1 7 n 4 D o / c B P + 7 H U W 3 6 c f u A 9 / 7 j r / c C f + 3 n V + 4 F b 8 2 e s M r v M D d + P P X u f i O j 9 w Q / 7 c d Q r n + I f u y Z + 9 D o 7 y D 9 2 W P 3 s d n O Y f u j N / 9 p G F 8 / x D N + f P X g f n + Y f u z 5 + 9 D s 7 z D 9 2 i P 3 s d n G e 8 L D A 6 z 4 P z j B c E R u d 5 c J 7 x U s D o P A / O M 1 4 E O D r P B + c Z T / + P z v P B e c Y T / 6 P z f H C e 8 Z T / 6 D x / g f O M J / t f 6 D x / g f O M p / l f 6 D x / g f O M J / h f 6 D x / g f O M p / Z X 5 / n i P O N J / d V 5 v j j P e N v n 6 j x f n G e 8 4 b M 6 z 4 v z j L d 6 V u d 5 c Z 7 x J s / q P C / O M 9 7 e W e 8 N D Q 6 9 t f N z T o 6 f a 3 P o f Z 2 f c 3 X 8 X L N D b + r 8 n M P j 5 z j Z / A 3 x 0 N n + n d 8 P / / 6 l 8 H Q 3 d L x / 5 5 f D v 3 8 p P O k N n f D f + c 3 w 7 1 8 K T / B T h / x 3 f i 3 8 e 5 f S u z i p c / 4 7 v x P + / U v h y X 7 q q P / O L 4 R / / 1 J 4 y p / f O + 3 / 7 Z 4 s R f z T n y 1 9 n M M / v F b 4 / 9 l r h V H / L 7 4 T 9 Y d X C / / w a u F n P v y H V w v / 8 Y f / 8 G r h P / 7 w / 3 9 e L f y / A V B L A Q I t A B Q A A g A I A L B K J 1 K 2 / q S i p g A A A P Y A A A A S A A A A A A A A A A A A A A A A A A A A A A B D b 2 5 m a W c v U G F j a 2 F n Z S 5 4 b W x Q S w E C L Q A U A A I A C A C w S i d S U 3 I 4 L J s A A A D h A A A A E w A A A A A A A A A A A A A A A A D y A A A A W 0 N v b n R l b n R f V H l w Z X N d L n h t b F B L A Q I t A B Q A A g A I A L B K J 1 K d i n r O Z 1 g B A H H U D A A T A A A A A A A A A A A A A A A A A N o B A A B G b 3 J t d W x h c y 9 T Z W N 0 a W 9 u M S 5 t U E s F B g A A A A A D A A M A w g A A A I 5 a A Q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E + A A A A A A A A b z 4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R m 9 y b X V s Y T w v S X R l b V R 5 c G U + P E l 0 Z W 1 Q Y X R o P l N l Y 3 R p b 2 4 x L 1 R h Y m V s M T w v S X R l b V B h d G g + P C 9 J d G V t T G 9 j Y X R p b 2 4 + P F N 0 Y W J s Z U V u d H J p Z X M + P E V u d H J 5 I F R 5 c G U 9 I k F k Z G V k V G 9 E Y X R h T W 9 k Z W w i I F Z h b H V l P S J s M C I g L z 4 8 R W 5 0 c n k g V H l w Z T 0 i T m F 2 a W d h d G l v b l N 0 Z X B O Y W 1 l I i B W Y W x 1 Z T 0 i c 0 5 h d m l n Z W V y a W 1 p b m U i I C 8 + P E V u d H J 5 I F R 5 c G U 9 I k Z p b G x D b 3 V u d C I g V m F s d W U 9 I m w x M z A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Z U M T Q 6 M j I 6 M j A u M j M 2 O T Q 0 M F o i I C 8 + P E V u d H J 5 I F R 5 c G U 9 I k Z p b G x D b 2 x 1 b W 5 U e X B l c y I g V m F s d W U 9 I n N B Q U E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L 1 R y Y W 5 z c G 9 u Z W V y a X R 1 Z C B 0 Y W J l b C 5 7 Q 2 9 s d W 1 u M S w w f S Z x d W 9 0 O y w m c X V v d D t T Z W N 0 a W 9 u M S 9 U Y W J l b D E v V H J h b n N w b 2 5 l Z X J p d H V k I H R h Y m V s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M S 9 U c m F u c 3 B v b m V l c m l 0 d W Q g d G F i Z W w u e 0 N v b H V t b j E s M H 0 m c X V v d D s s J n F 1 b 3 Q 7 U 2 V j d G l v b j E v V G F i Z W w x L 1 R y Y W 5 z c G 9 u Z W V y a X R 1 Z C B 0 Y W J l b C 5 7 Q 2 9 s d W 1 u M i w x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U Y W J l b D E v Q W x s a W t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S 9 N d X V k Z X R 1 Z C U y M H Q l Q z M l Q k M l Q z M l Q k N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L 1 R y Y W 5 z c G 9 u Z W V y a X R 1 Z C U y M H R h Y m V s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l Z X J p b W l u Z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Y z O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d U M D Y 6 N D M 6 M T M u N D Y 1 N T g 0 M l o i I C 8 + P E V u d H J 5 I F R 5 c G U 9 I k Z p b G x D b 2 x 1 b W 5 U e X B l c y I g V m F s d W U 9 I n N B Q U E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M S A o M i k v V H J h b n N w b 2 5 l Z X J p d H V k I H R h Y m V s L n t D b 2 x 1 b W 4 x L D B 9 J n F 1 b 3 Q 7 L C Z x d W 9 0 O 1 N l Y 3 R p b 2 4 x L 1 R h Y m V s M S A o M i k v V H J h b n N w b 2 5 l Z X J p d H V k I H R h Y m V s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M S A o M i k v V H J h b n N w b 2 5 l Z X J p d H V k I H R h Y m V s L n t D b 2 x 1 b W 4 x L D B 9 J n F 1 b 3 Q 7 L C Z x d W 9 0 O 1 N l Y 3 R p b 2 4 x L 1 R h Y m V s M S A o M i k v V H J h b n N w b 2 5 l Z X J p d H V k I H R h Y m V s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D E l M j A o M i k v Q W x s a W t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S U y M C g y K S 9 N d X V k Z X R 1 Z C U y M H Q l Q z M l Q k M l Q z M l Q k N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J T I w K D I p L 1 R y Y W 5 z c G 9 u Z W V y a X R 1 Z C U y M H R h Y m V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V l c m l t a W 5 l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j M 4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N 1 Q w N j o 1 N T o w M S 4 0 O T k z N j c x W i I g L z 4 8 R W 5 0 c n k g V H l w Z T 0 i R m l s b E N v b H V t b l R 5 c G V z I i B W Y W x 1 Z T 0 i c 0 F B Q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z L 1 R y Y W 5 z c G 9 u Z W V y a X R 1 Z C B 0 Y W J l b C 5 7 Q 2 9 s d W 1 u M S w w f S Z x d W 9 0 O y w m c X V v d D t T Z W N 0 a W 9 u M S 9 U Y W J l b D M v V H J h b n N w b 2 5 l Z X J p d H V k I H R h Y m V s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M y 9 U c m F u c 3 B v b m V l c m l 0 d W Q g d G F i Z W w u e 0 N v b H V t b j E s M H 0 m c X V v d D s s J n F 1 b 3 Q 7 U 2 V j d G l v b j E v V G F i Z W w z L 1 R y Y W 5 z c G 9 u Z W V y a X R 1 Z C B 0 Y W J l b C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w z L 0 F s b G l r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M v T X V 1 Z G V 0 d W Q l M j B 0 J U M z J U J D J U M z J U J D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y 9 U c m F u c 3 B v b m V l c m l 0 d W Q l M j B 0 Y W J l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l Z X J p b W l u Z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d U M D Y 6 N T Y 6 M j c u N D M x M D E 5 M 1 o i I C 8 + P E V u d H J 5 I F R 5 c G U 9 I k Z p b G x D b 2 x 1 b W 5 U e X B l c y I g V m F s d W U 9 I n N C Z 0 0 9 I i A v P j x F b n R y e S B U e X B l P S J G a W x s Q 2 9 s d W 1 u T m F t Z X M i I F Z h b H V l P S J z W y Z x d W 9 0 O 1 Z l Z X J n M S Z x d W 9 0 O y w m c X V v d D t W Z W V y Z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D U v T X V 1 Z G V 0 d W Q g d M O 8 w 7 x w L n t W Z W V y Z z E s M H 0 m c X V v d D s s J n F 1 b 3 Q 7 U 2 V j d G l v b j E v V G F i Z W w 1 L 0 1 1 d W R l d H V k I H T D v M O 8 c C 5 7 V m V l c m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N S 9 N d X V k Z X R 1 Z C B 0 w 7 z D v H A u e 1 Z l Z X J n M S w w f S Z x d W 9 0 O y w m c X V v d D t T Z W N 0 a W 9 u M S 9 U Y W J l b D U v T X V 1 Z G V 0 d W Q g d M O 8 w 7 x w L n t W Z W V y Z z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N S 9 B b G x p a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1 L 0 1 1 d W R l d H V k J T I w d C V D M y V C Q y V D M y V C Q 3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U v R W V t Y W x k Y X R 1 Z C U y M H Q l Q z M l Q k N o a m F k J T I w c m V h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l Z X J p b W l u Z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d U M D c 6 M D Q 6 M z Y u M j I x M j A y M 1 o i I C 8 + P E V u d H J 5 I F R 5 c G U 9 I k Z p b G x D b 2 x 1 b W 5 U e X B l c y I g V m F s d W U 9 I n N B Q U E 9 I i A v P j x F b n R y e S B U e X B l P S J G a W x s Q 2 9 s d W 1 u T m F t Z X M i I F Z h b H V l P S J z W y Z x d W 9 0 O 0 N v b H V t b j E m c X V v d D s s J n F 1 b 3 Q 7 Q 2 9 s d W 1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N y 9 U c m F u c 3 B v b m V l c m l 0 d W Q g d G F i Z W w u e 0 N v b H V t b j E s M H 0 m c X V v d D s s J n F 1 b 3 Q 7 U 2 V j d G l v b j E v V G F i Z W w 3 L 1 R y Y W 5 z c G 9 u Z W V y a X R 1 Z C B 0 Y W J l b C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l b D c v V H J h b n N w b 2 5 l Z X J p d H V k I H R h Y m V s L n t D b 2 x 1 b W 4 x L D B 9 J n F 1 b 3 Q 7 L C Z x d W 9 0 O 1 N l Y 3 R p b 2 4 x L 1 R h Y m V s N y 9 U c m F u c 3 B v b m V l c m l 0 d W Q g d G F i Z W w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N y 9 B b G x p a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3 L 0 1 1 d W R l d H V k J T I w d C V D M y V C Q y V D M y V C Q 3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c v V H J h b n N w b 2 5 l Z X J p d H V k J T I w d G F i Z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Z W V y a W 1 p b m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N 1 Q w N z o x M j o w O S 4 0 N z Y 1 M T A y W i I g L z 4 8 R W 5 0 c n k g V H l w Z T 0 i R m l s b E N v b H V t b l R 5 c G V z I i B W Y W x 1 Z T 0 i c 0 F B Q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5 L 1 R y Y W 5 z c G 9 u Z W V y a X R 1 Z C B 0 Y W J l b C 5 7 Q 2 9 s d W 1 u M S w w f S Z x d W 9 0 O y w m c X V v d D t T Z W N 0 a W 9 u M S 9 U Y W J l b D k v V H J h b n N w b 2 5 l Z X J p d H V k I H R h Y m V s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O S 9 U c m F u c 3 B v b m V l c m l 0 d W Q g d G F i Z W w u e 0 N v b H V t b j E s M H 0 m c X V v d D s s J n F 1 b 3 Q 7 U 2 V j d G l v b j E v V G F i Z W w 5 L 1 R y Y W 5 z c G 9 u Z W V y a X R 1 Z C B 0 Y W J l b C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w 5 L 0 F s b G l r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D k v T X V 1 Z G V 0 d W Q l M j B 0 J U M z J U J D J U M z J U J D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O S 9 U c m F u c 3 B v b m V l c m l 0 d W Q l M j B 0 Y W J l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Z W V y a W 1 p b m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x L T A 3 V D A 3 O j E z O j Q x L j M 4 M j Q 2 N D J a I i A v P j x F b n R y e S B U e X B l P S J G a W x s Q 2 9 s d W 1 u V H l w Z X M i I F Z h b H V l P S J z Q m d N P S I g L z 4 8 R W 5 0 c n k g V H l w Z T 0 i R m l s b E N v b H V t b k 5 h b W V z I i B W Y W x 1 Z T 0 i c 1 s m c X V v d D t W Z W V y Z z E m c X V v d D s s J n F 1 b 3 Q 7 V m V l c m c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M S 9 N d X V k Z X R 1 Z C B 0 w 7 z D v H A u e 1 Z l Z X J n M S w w f S Z x d W 9 0 O y w m c X V v d D t T Z W N 0 a W 9 u M S 9 U Y W J l b D E x L 0 1 1 d W R l d H V k I H T D v M O 8 c C 5 7 V m V l c m c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V s M T E v T X V 1 Z G V 0 d W Q g d M O 8 w 7 x w L n t W Z W V y Z z E s M H 0 m c X V v d D s s J n F 1 b 3 Q 7 U 2 V j d G l v b j E v V G F i Z W w x M S 9 N d X V k Z X R 1 Z C B 0 w 7 z D v H A u e 1 Z l Z X J n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w x M S 9 B b G x p a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M S 9 N d X V k Z X R 1 Z C U y M H Q l Q z M l Q k M l Q z M l Q k N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M S 9 F Z W 1 h b G R h d H V k J T I w d C V D M y V C Q 2 h q Y W Q l M j B y Z W F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w x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Z X J p b W l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N 1 Q w N z o y M D o w N y 4 2 M j Q y N j Y 1 W i I g L z 4 8 R W 5 0 c n k g V H l w Z T 0 i R m l s b E N v b H V t b l R 5 c G V z I i B W Y W x 1 Z T 0 i c 0 F B Q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w x M y 9 U c m F u c 3 B v b m V l c m l 0 d W Q g d G F i Z W w u e 0 N v b H V t b j E s M H 0 m c X V v d D s s J n F 1 b 3 Q 7 U 2 V j d G l v b j E v V G F i Z W w x M y 9 U c m F u c 3 B v b m V l c m l 0 d W Q g d G F i Z W w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Z W w x M y 9 U c m F u c 3 B v b m V l c m l 0 d W Q g d G F i Z W w u e 0 N v b H V t b j E s M H 0 m c X V v d D s s J n F 1 b 3 Q 7 U 2 V j d G l v b j E v V G F i Z W w x M y 9 U c m F u c 3 B v b m V l c m l 0 d W Q g d G F i Z W w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M T M v Q W x s a W t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T M v T X V 1 Z G V 0 d W Q l M j B 0 J U M z J U J D J U M z J U J D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M T M v V H J h b n N w b 2 5 l Z X J p d H V k J T I w d G F i Z W w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5 z Q Q f 5 B C k U + A n e h O R T e p L Q A A A A A C A A A A A A A D Z g A A w A A A A B A A A A D k 1 h j k 9 m h c A x t G k f 7 P n + C r A A A A A A S A A A C g A A A A E A A A A A h g I m E A J X p + T o 0 P T e E C 1 W 5 Q A A A A a 2 d h g O L J 6 h C + w a B l q l F j a s N W D m o J Z T E / X 9 W y D o E f u U D 4 0 2 1 V 8 V t x N C b 7 i 5 W 5 K I x B F A J V 0 X M b Z 5 l L 9 r O 7 i 5 f w z 2 K 4 c F w 5 V v B G 7 m M A L e l k m X 4 U A A A A o w Y C L o C 4 I h X 1 B w o D F D e y G T F k H c c = < / D a t a M a s h u p > 
</file>

<file path=customXml/itemProps1.xml><?xml version="1.0" encoding="utf-8"?>
<ds:datastoreItem xmlns:ds="http://schemas.openxmlformats.org/officeDocument/2006/customXml" ds:itemID="{28F8EBE8-F118-40CF-8E45-7D1C60A99C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puhtand</vt:lpstr>
      <vt:lpstr>andmed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Heiti Vahtra</dc:creator>
  <cp:lastModifiedBy>Heiti Vahtra</cp:lastModifiedBy>
  <dcterms:created xsi:type="dcterms:W3CDTF">2021-01-06T13:56:29Z</dcterms:created>
  <dcterms:modified xsi:type="dcterms:W3CDTF">2022-01-04T14:51:05Z</dcterms:modified>
</cp:coreProperties>
</file>